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FE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G114" i="1"/>
  <c r="H109" i="1"/>
  <c r="H119" i="1" s="1"/>
  <c r="G109" i="1"/>
  <c r="G119" i="1" s="1"/>
  <c r="H102" i="1"/>
  <c r="G102" i="1"/>
  <c r="H98" i="1"/>
  <c r="H106" i="1" s="1"/>
  <c r="G98" i="1"/>
  <c r="G106" i="1" s="1"/>
  <c r="H78" i="1"/>
  <c r="G78" i="1"/>
  <c r="H67" i="1"/>
  <c r="H95" i="1" s="1"/>
  <c r="H121" i="1" s="1"/>
  <c r="H124" i="1" s="1"/>
  <c r="G123" i="1" s="1"/>
  <c r="G67" i="1"/>
  <c r="G95" i="1" s="1"/>
  <c r="G121" i="1" l="1"/>
  <c r="G124" i="1" s="1"/>
</calcChain>
</file>

<file path=xl/sharedStrings.xml><?xml version="1.0" encoding="utf-8"?>
<sst xmlns="http://schemas.openxmlformats.org/spreadsheetml/2006/main" count="127" uniqueCount="80">
  <si>
    <t>ESTADOS DE FLUJOS DE EFECTIVO</t>
  </si>
  <si>
    <t>Del 1 de Enero al 31 de Marzo 2019 y 01 de Enero al 31 de diciembre 2018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</si>
  <si>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</si>
  <si>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</si>
  <si>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</si>
  <si>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</si>
  <si>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</si>
  <si>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</si>
  <si>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</si>
  <si>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</si>
  <si>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</si>
  <si>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</si>
  <si>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</si>
  <si>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</si>
  <si>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</si>
  <si>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</si>
  <si>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</si>
  <si>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</si>
  <si>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</si>
  <si>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</si>
  <si>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</si>
  <si>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</si>
  <si>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</si>
  <si>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</si>
  <si>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</si>
  <si>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</si>
  <si>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</si>
  <si>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</si>
  <si>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</si>
  <si>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</si>
  <si>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</si>
  <si>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</si>
  <si>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</si>
  <si>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</si>
  <si>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</si>
  <si>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</si>
  <si>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</si>
  <si>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</si>
  <si>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</si>
  <si>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</si>
  <si>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</si>
  <si>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</si>
  <si>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</si>
  <si>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</si>
  <si>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</si>
  <si>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</si>
  <si>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</si>
  <si>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</si>
  <si>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</si>
  <si>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</si>
  <si>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</si>
  <si>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</si>
  <si>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</si>
  <si>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</si>
  <si>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</si>
  <si>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</si>
  <si>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</si>
  <si>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</si>
  <si>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</si>
  <si>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</si>
  <si>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Nombre del Ente Público
Estado de Flujos de Efectivo
Del 1 de enero de 2019 al 31 de marzo de 2019</t>
  </si>
  <si>
    <t>Flujo de Efectivo de las Actividades de Operación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</si>
  <si>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</si>
  <si>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</si>
  <si>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</si>
  <si>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</si>
  <si>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</si>
  <si>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</si>
  <si>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Aportaciones</t>
  </si>
  <si>
    <t>Flujo Neto de Efectivo por Actividades de Operación</t>
  </si>
  <si>
    <t>Flujo de Efectivo de las actividades de Inversión</t>
  </si>
  <si>
    <t>Otros Orígenes de Inversión</t>
  </si>
  <si>
    <t>Flujo Neto de Efectivo por Actividades de Inversión</t>
  </si>
  <si>
    <t>Flujo de Efectivo de las actividades de Financiamiento</t>
  </si>
  <si>
    <t>Interno</t>
  </si>
  <si>
    <t>Externo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</si>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</sst>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10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4" borderId="10" xfId="4" applyFont="1" applyFill="1" applyBorder="1" applyAlignment="1" applyProtection="1">
      <alignment horizontal="center" vertical="center" wrapText="1"/>
      <protection locked="0"/>
    </xf>
    <xf numFmtId="0" fontId="4" fillId="4" borderId="9" xfId="4" applyFont="1" applyFill="1" applyBorder="1" applyAlignment="1" applyProtection="1">
      <alignment horizontal="center" vertical="center" wrapText="1"/>
      <protection locked="0"/>
    </xf>
    <xf numFmtId="0" fontId="4" fillId="4" borderId="11" xfId="4" applyFont="1" applyFill="1" applyBorder="1" applyAlignment="1" applyProtection="1">
      <alignment horizontal="center" vertical="center" wrapText="1"/>
      <protection locked="0"/>
    </xf>
    <xf numFmtId="0" fontId="4" fillId="4" borderId="2" xfId="4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Protection="1">
      <protection locked="0"/>
    </xf>
    <xf numFmtId="0" fontId="3" fillId="0" borderId="0" xfId="4" applyFont="1" applyFill="1" applyBorder="1" applyProtection="1">
      <protection locked="0"/>
    </xf>
    <xf numFmtId="0" fontId="4" fillId="0" borderId="0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 applyProtection="1">
      <alignment horizontal="center" vertical="top" wrapText="1"/>
      <protection locked="0"/>
    </xf>
    <xf numFmtId="0" fontId="4" fillId="0" borderId="6" xfId="4" applyFont="1" applyFill="1" applyBorder="1" applyAlignment="1" applyProtection="1">
      <alignment horizontal="center" vertical="top" wrapText="1"/>
      <protection locked="0"/>
    </xf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left" vertical="top" wrapText="1" inden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4" fontId="4" fillId="0" borderId="6" xfId="4" applyNumberFormat="1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>
      <alignment horizontal="left" vertical="top" wrapText="1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4" fontId="3" fillId="0" borderId="6" xfId="4" applyNumberFormat="1" applyFont="1" applyFill="1" applyBorder="1" applyAlignment="1" applyProtection="1">
      <alignment vertical="top" wrapText="1"/>
      <protection locked="0"/>
    </xf>
    <xf numFmtId="0" fontId="8" fillId="0" borderId="5" xfId="4" applyFont="1" applyFill="1" applyBorder="1" applyAlignment="1">
      <alignment vertical="top"/>
    </xf>
    <xf numFmtId="0" fontId="4" fillId="0" borderId="0" xfId="4" applyFont="1" applyFill="1" applyBorder="1" applyAlignment="1">
      <alignment vertical="top" wrapText="1"/>
    </xf>
    <xf numFmtId="0" fontId="4" fillId="0" borderId="5" xfId="4" applyFont="1" applyFill="1" applyBorder="1" applyAlignment="1">
      <alignment vertical="top"/>
    </xf>
    <xf numFmtId="0" fontId="3" fillId="0" borderId="0" xfId="4" applyFont="1" applyFill="1" applyBorder="1" applyAlignment="1">
      <alignment horizontal="left" vertical="top" wrapText="1" indent="1"/>
    </xf>
    <xf numFmtId="0" fontId="3" fillId="0" borderId="7" xfId="4" applyFont="1" applyFill="1" applyBorder="1" applyProtection="1">
      <protection locked="0"/>
    </xf>
    <xf numFmtId="0" fontId="3" fillId="0" borderId="1" xfId="4" applyFont="1" applyFill="1" applyBorder="1" applyProtection="1">
      <protection locked="0"/>
    </xf>
    <xf numFmtId="0" fontId="3" fillId="0" borderId="1" xfId="4" applyFont="1" applyFill="1" applyBorder="1" applyAlignment="1">
      <alignment vertical="top" wrapText="1"/>
    </xf>
    <xf numFmtId="4" fontId="3" fillId="0" borderId="8" xfId="4" applyNumberFormat="1" applyFont="1" applyFill="1" applyBorder="1" applyAlignment="1">
      <alignment vertical="top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5"/>
  <sheetViews>
    <sheetView showGridLines="0" tabSelected="1" showWhiteSpace="0" topLeftCell="A48" zoomScale="80" zoomScaleNormal="80" workbookViewId="0">
      <selection activeCell="D59" sqref="D59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  <c r="Q1" s="2"/>
    </row>
    <row r="2" spans="1:17" ht="15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5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"/>
    </row>
    <row r="4" spans="1:17" ht="16.5" customHeight="1" x14ac:dyDescent="0.2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1"/>
      <c r="C6" s="71"/>
      <c r="D6" s="71"/>
      <c r="E6" s="11"/>
      <c r="F6" s="11"/>
      <c r="G6" s="12" t="s">
        <v>3</v>
      </c>
      <c r="H6" s="72" t="s">
        <v>4</v>
      </c>
      <c r="I6" s="72"/>
      <c r="J6" s="72"/>
      <c r="K6" s="72"/>
      <c r="L6" s="72"/>
      <c r="M6" s="72"/>
      <c r="N6" s="72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9" t="s">
        <v>5</v>
      </c>
      <c r="C9" s="69"/>
      <c r="D9" s="69"/>
      <c r="E9" s="69"/>
      <c r="F9" s="18"/>
      <c r="G9" s="19">
        <v>2019</v>
      </c>
      <c r="H9" s="19">
        <v>2018</v>
      </c>
      <c r="I9" s="20"/>
      <c r="J9" s="69" t="s">
        <v>5</v>
      </c>
      <c r="K9" s="69"/>
      <c r="L9" s="69"/>
      <c r="M9" s="69"/>
      <c r="N9" s="18"/>
      <c r="O9" s="19">
        <v>2019</v>
      </c>
      <c r="P9" s="19">
        <v>2018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5" t="s">
        <v>6</v>
      </c>
      <c r="C12" s="65"/>
      <c r="D12" s="65"/>
      <c r="E12" s="65"/>
      <c r="F12" s="65"/>
      <c r="G12" s="24"/>
      <c r="H12" s="24"/>
      <c r="I12" s="27"/>
      <c r="J12" s="65" t="s">
        <v>7</v>
      </c>
      <c r="K12" s="65"/>
      <c r="L12" s="65"/>
      <c r="M12" s="65"/>
      <c r="N12" s="65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5" t="s">
        <v>8</v>
      </c>
      <c r="D14" s="65"/>
      <c r="E14" s="65"/>
      <c r="F14" s="65"/>
      <c r="G14" s="30">
        <v>39049375.54999999</v>
      </c>
      <c r="H14" s="30">
        <v>192569105.8499999</v>
      </c>
      <c r="I14" s="27"/>
      <c r="J14" s="27"/>
      <c r="K14" s="65" t="s">
        <v>8</v>
      </c>
      <c r="L14" s="65"/>
      <c r="M14" s="65"/>
      <c r="N14" s="65"/>
      <c r="O14" s="30">
        <v>0</v>
      </c>
      <c r="P14" s="30">
        <v>0</v>
      </c>
      <c r="Q14" s="25"/>
    </row>
    <row r="15" spans="1:17" ht="15" customHeight="1" x14ac:dyDescent="0.2">
      <c r="A15" s="26"/>
      <c r="B15" s="27"/>
      <c r="C15" s="28"/>
      <c r="D15" s="63" t="s">
        <v>9</v>
      </c>
      <c r="E15" s="63"/>
      <c r="F15" s="63"/>
      <c r="G15" s="31">
        <v>0</v>
      </c>
      <c r="H15" s="31">
        <v>0</v>
      </c>
      <c r="I15" s="27"/>
      <c r="J15" s="27"/>
      <c r="K15" s="3"/>
      <c r="L15" s="68" t="s">
        <v>10</v>
      </c>
      <c r="M15" s="68"/>
      <c r="N15" s="68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3" t="s">
        <v>11</v>
      </c>
      <c r="E16" s="63"/>
      <c r="F16" s="63"/>
      <c r="G16" s="31"/>
      <c r="H16" s="31"/>
      <c r="I16" s="27"/>
      <c r="J16" s="27"/>
      <c r="K16" s="3"/>
      <c r="L16" s="68" t="s">
        <v>12</v>
      </c>
      <c r="M16" s="68"/>
      <c r="N16" s="68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3" t="s">
        <v>13</v>
      </c>
      <c r="E17" s="63"/>
      <c r="F17" s="63"/>
      <c r="G17" s="31" t="s">
        <v>14</v>
      </c>
      <c r="H17" s="31" t="s">
        <v>14</v>
      </c>
      <c r="I17" s="27"/>
      <c r="J17" s="27"/>
      <c r="K17" s="24"/>
      <c r="L17" s="68" t="s">
        <v>15</v>
      </c>
      <c r="M17" s="68"/>
      <c r="N17" s="68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63" t="s">
        <v>16</v>
      </c>
      <c r="E18" s="63"/>
      <c r="F18" s="63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3" t="s">
        <v>17</v>
      </c>
      <c r="E19" s="63"/>
      <c r="F19" s="63"/>
      <c r="G19" s="31">
        <v>0</v>
      </c>
      <c r="H19" s="31">
        <v>0</v>
      </c>
      <c r="I19" s="27"/>
      <c r="J19" s="27"/>
      <c r="K19" s="33" t="s">
        <v>18</v>
      </c>
      <c r="L19" s="33"/>
      <c r="M19" s="33"/>
      <c r="N19" s="33"/>
      <c r="O19" s="30">
        <v>7803752.7799999993</v>
      </c>
      <c r="P19" s="30">
        <v>152547380.01000011</v>
      </c>
      <c r="Q19" s="25"/>
    </row>
    <row r="20" spans="1:17" ht="15" customHeight="1" x14ac:dyDescent="0.2">
      <c r="A20" s="26"/>
      <c r="B20" s="27"/>
      <c r="C20" s="32"/>
      <c r="D20" s="63" t="s">
        <v>19</v>
      </c>
      <c r="E20" s="63"/>
      <c r="F20" s="63"/>
      <c r="G20" s="31">
        <v>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7005974.3599999994</v>
      </c>
      <c r="P20" s="31">
        <v>149350246.41000012</v>
      </c>
      <c r="Q20" s="25"/>
    </row>
    <row r="21" spans="1:17" ht="15" customHeight="1" x14ac:dyDescent="0.2">
      <c r="A21" s="26"/>
      <c r="B21" s="27"/>
      <c r="C21" s="32"/>
      <c r="D21" s="63" t="s">
        <v>20</v>
      </c>
      <c r="E21" s="63"/>
      <c r="F21" s="63"/>
      <c r="G21" s="31">
        <v>39049375.54999999</v>
      </c>
      <c r="H21" s="31">
        <v>192569105.8499999</v>
      </c>
      <c r="I21" s="27"/>
      <c r="J21" s="27"/>
      <c r="K21" s="24"/>
      <c r="L21" s="68" t="s">
        <v>12</v>
      </c>
      <c r="M21" s="68"/>
      <c r="N21" s="68"/>
      <c r="O21" s="31">
        <v>797778.42</v>
      </c>
      <c r="P21" s="31">
        <v>3197133.6</v>
      </c>
      <c r="Q21" s="25"/>
    </row>
    <row r="22" spans="1:17" ht="28.5" customHeight="1" x14ac:dyDescent="0.2">
      <c r="A22" s="26"/>
      <c r="B22" s="27"/>
      <c r="C22" s="32"/>
      <c r="D22" s="63" t="s">
        <v>21</v>
      </c>
      <c r="E22" s="63"/>
      <c r="F22" s="63"/>
      <c r="G22" s="31">
        <v>0</v>
      </c>
      <c r="H22" s="31">
        <v>0</v>
      </c>
      <c r="I22" s="27"/>
      <c r="J22" s="27"/>
      <c r="K22" s="3"/>
      <c r="L22" s="68" t="s">
        <v>22</v>
      </c>
      <c r="M22" s="68"/>
      <c r="N22" s="68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63" t="s">
        <v>23</v>
      </c>
      <c r="E23" s="63"/>
      <c r="F23" s="63"/>
      <c r="G23" s="31">
        <v>0</v>
      </c>
      <c r="H23" s="31">
        <v>0</v>
      </c>
      <c r="I23" s="27"/>
      <c r="J23" s="27"/>
      <c r="K23" s="65" t="s">
        <v>24</v>
      </c>
      <c r="L23" s="65"/>
      <c r="M23" s="65"/>
      <c r="N23" s="65"/>
      <c r="O23" s="30">
        <v>-7803752.7799999993</v>
      </c>
      <c r="P23" s="30">
        <v>-152547380.01000011</v>
      </c>
      <c r="Q23" s="25"/>
    </row>
    <row r="24" spans="1:17" ht="15" customHeight="1" x14ac:dyDescent="0.2">
      <c r="A24" s="26"/>
      <c r="B24" s="27"/>
      <c r="C24" s="32"/>
      <c r="D24" s="63" t="s">
        <v>25</v>
      </c>
      <c r="E24" s="63"/>
      <c r="F24" s="63"/>
      <c r="G24" s="31">
        <v>0</v>
      </c>
      <c r="H24" s="31">
        <v>0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3" t="s">
        <v>26</v>
      </c>
      <c r="E25" s="63"/>
      <c r="F25" s="34"/>
      <c r="G25" s="31"/>
      <c r="H25" s="31"/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5" t="s">
        <v>27</v>
      </c>
      <c r="K26" s="65"/>
      <c r="L26" s="65"/>
      <c r="M26" s="65"/>
      <c r="N26" s="65"/>
      <c r="O26" s="3"/>
      <c r="P26" s="3"/>
      <c r="Q26" s="25"/>
    </row>
    <row r="27" spans="1:17" ht="15" customHeight="1" x14ac:dyDescent="0.2">
      <c r="A27" s="26"/>
      <c r="B27" s="27"/>
      <c r="C27" s="65" t="s">
        <v>18</v>
      </c>
      <c r="D27" s="65"/>
      <c r="E27" s="65"/>
      <c r="F27" s="65"/>
      <c r="G27" s="30">
        <v>24543518.20000001</v>
      </c>
      <c r="H27" s="30">
        <v>136717904.87000009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3" t="s">
        <v>28</v>
      </c>
      <c r="E28" s="63"/>
      <c r="F28" s="63"/>
      <c r="G28" s="31">
        <v>309099.40000000002</v>
      </c>
      <c r="H28" s="31">
        <v>1292435.1499999999</v>
      </c>
      <c r="I28" s="27"/>
      <c r="J28" s="27"/>
      <c r="K28" s="33" t="s">
        <v>8</v>
      </c>
      <c r="L28" s="33"/>
      <c r="M28" s="33"/>
      <c r="N28" s="33"/>
      <c r="O28" s="30">
        <v>0</v>
      </c>
      <c r="P28" s="30">
        <v>0</v>
      </c>
      <c r="Q28" s="25"/>
    </row>
    <row r="29" spans="1:17" ht="15" customHeight="1" x14ac:dyDescent="0.2">
      <c r="A29" s="26"/>
      <c r="B29" s="27"/>
      <c r="C29" s="33"/>
      <c r="D29" s="63" t="s">
        <v>29</v>
      </c>
      <c r="E29" s="63"/>
      <c r="F29" s="63"/>
      <c r="G29" s="31">
        <v>226360.85999999996</v>
      </c>
      <c r="H29" s="31">
        <v>1491244.6900000006</v>
      </c>
      <c r="I29" s="27"/>
      <c r="J29" s="3"/>
      <c r="K29" s="3"/>
      <c r="L29" s="32" t="s">
        <v>30</v>
      </c>
      <c r="M29" s="32"/>
      <c r="N29" s="32"/>
      <c r="O29" s="31">
        <v>0</v>
      </c>
      <c r="P29" s="31">
        <v>0</v>
      </c>
      <c r="Q29" s="25"/>
    </row>
    <row r="30" spans="1:17" ht="15" customHeight="1" x14ac:dyDescent="0.2">
      <c r="A30" s="26"/>
      <c r="B30" s="27"/>
      <c r="C30" s="33"/>
      <c r="D30" s="63" t="s">
        <v>31</v>
      </c>
      <c r="E30" s="63"/>
      <c r="F30" s="63"/>
      <c r="G30" s="31">
        <v>23746331.270000007</v>
      </c>
      <c r="H30" s="31">
        <v>111089521.75000009</v>
      </c>
      <c r="I30" s="27"/>
      <c r="J30" s="27"/>
      <c r="K30" s="33"/>
      <c r="L30" s="32" t="s">
        <v>32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33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3" t="s">
        <v>34</v>
      </c>
      <c r="E32" s="63"/>
      <c r="F32" s="63"/>
      <c r="G32" s="31">
        <v>0</v>
      </c>
      <c r="H32" s="31">
        <v>0</v>
      </c>
      <c r="I32" s="27"/>
      <c r="J32" s="27"/>
      <c r="K32" s="33"/>
      <c r="L32" s="68" t="s">
        <v>35</v>
      </c>
      <c r="M32" s="68"/>
      <c r="N32" s="68"/>
      <c r="O32" s="31">
        <v>0</v>
      </c>
      <c r="P32" s="31">
        <v>0</v>
      </c>
      <c r="Q32" s="25"/>
    </row>
    <row r="33" spans="1:17" ht="15" customHeight="1" x14ac:dyDescent="0.2">
      <c r="A33" s="26"/>
      <c r="B33" s="27"/>
      <c r="C33" s="33"/>
      <c r="D33" s="63" t="s">
        <v>36</v>
      </c>
      <c r="E33" s="63"/>
      <c r="F33" s="63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3" t="s">
        <v>37</v>
      </c>
      <c r="E34" s="63"/>
      <c r="F34" s="63"/>
      <c r="G34" s="31">
        <v>0</v>
      </c>
      <c r="H34" s="31">
        <v>0</v>
      </c>
      <c r="I34" s="27"/>
      <c r="J34" s="27"/>
      <c r="K34" s="33" t="s">
        <v>18</v>
      </c>
      <c r="L34" s="33"/>
      <c r="M34" s="33"/>
      <c r="N34" s="33"/>
      <c r="O34" s="30">
        <v>0</v>
      </c>
      <c r="P34" s="30">
        <v>0</v>
      </c>
      <c r="Q34" s="25"/>
    </row>
    <row r="35" spans="1:17" ht="15" customHeight="1" x14ac:dyDescent="0.2">
      <c r="A35" s="26"/>
      <c r="B35" s="27"/>
      <c r="C35" s="33"/>
      <c r="D35" s="63" t="s">
        <v>38</v>
      </c>
      <c r="E35" s="63"/>
      <c r="F35" s="63"/>
      <c r="G35" s="31">
        <v>0</v>
      </c>
      <c r="H35" s="31">
        <v>0</v>
      </c>
      <c r="I35" s="27"/>
      <c r="J35" s="27"/>
      <c r="K35" s="3"/>
      <c r="L35" s="32" t="s">
        <v>39</v>
      </c>
      <c r="M35" s="32"/>
      <c r="N35" s="32"/>
      <c r="O35" s="31">
        <v>0</v>
      </c>
      <c r="P35" s="31">
        <v>0</v>
      </c>
      <c r="Q35" s="25"/>
    </row>
    <row r="36" spans="1:17" ht="15" customHeight="1" x14ac:dyDescent="0.2">
      <c r="A36" s="26"/>
      <c r="B36" s="27"/>
      <c r="C36" s="33"/>
      <c r="D36" s="63" t="s">
        <v>40</v>
      </c>
      <c r="E36" s="63"/>
      <c r="F36" s="63"/>
      <c r="G36" s="31">
        <v>0</v>
      </c>
      <c r="H36" s="31">
        <v>0</v>
      </c>
      <c r="I36" s="27"/>
      <c r="J36" s="27"/>
      <c r="K36" s="33"/>
      <c r="L36" s="32" t="s">
        <v>32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3" t="s">
        <v>41</v>
      </c>
      <c r="E37" s="63"/>
      <c r="F37" s="63"/>
      <c r="G37" s="31">
        <v>0</v>
      </c>
      <c r="H37" s="31">
        <v>0</v>
      </c>
      <c r="I37" s="27"/>
      <c r="J37" s="3"/>
      <c r="K37" s="33"/>
      <c r="L37" s="32" t="s">
        <v>33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3" t="s">
        <v>42</v>
      </c>
      <c r="E38" s="63"/>
      <c r="F38" s="63"/>
      <c r="G38" s="31">
        <v>0</v>
      </c>
      <c r="H38" s="31">
        <v>0</v>
      </c>
      <c r="I38" s="27"/>
      <c r="J38" s="27"/>
      <c r="K38" s="33"/>
      <c r="L38" s="68" t="s">
        <v>43</v>
      </c>
      <c r="M38" s="68"/>
      <c r="N38" s="68"/>
      <c r="O38" s="31">
        <v>0</v>
      </c>
      <c r="P38" s="31">
        <v>0</v>
      </c>
      <c r="Q38" s="25"/>
    </row>
    <row r="39" spans="1:17" ht="15" customHeight="1" x14ac:dyDescent="0.2">
      <c r="A39" s="26"/>
      <c r="B39" s="27"/>
      <c r="C39" s="33"/>
      <c r="D39" s="63" t="s">
        <v>44</v>
      </c>
      <c r="E39" s="63"/>
      <c r="F39" s="63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3" t="s">
        <v>45</v>
      </c>
      <c r="E40" s="63"/>
      <c r="F40" s="63"/>
      <c r="G40" s="31">
        <v>0</v>
      </c>
      <c r="H40" s="31">
        <v>0</v>
      </c>
      <c r="I40" s="27"/>
      <c r="J40" s="27"/>
      <c r="K40" s="65" t="s">
        <v>46</v>
      </c>
      <c r="L40" s="65"/>
      <c r="M40" s="65"/>
      <c r="N40" s="65"/>
      <c r="O40" s="30">
        <v>0</v>
      </c>
      <c r="P40" s="30">
        <v>0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3" t="s">
        <v>47</v>
      </c>
      <c r="E42" s="63"/>
      <c r="F42" s="63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3" t="s">
        <v>48</v>
      </c>
      <c r="E43" s="63"/>
      <c r="F43" s="63"/>
      <c r="G43" s="31">
        <v>0</v>
      </c>
      <c r="H43" s="31">
        <v>0</v>
      </c>
      <c r="I43" s="27"/>
      <c r="J43" s="64" t="s">
        <v>49</v>
      </c>
      <c r="K43" s="64"/>
      <c r="L43" s="64"/>
      <c r="M43" s="64"/>
      <c r="N43" s="64"/>
      <c r="O43" s="35">
        <v>6702104.5699999798</v>
      </c>
      <c r="P43" s="35">
        <v>-96696179.030000299</v>
      </c>
      <c r="Q43" s="25"/>
    </row>
    <row r="44" spans="1:17" ht="15" customHeight="1" x14ac:dyDescent="0.2">
      <c r="A44" s="26"/>
      <c r="B44" s="27"/>
      <c r="C44" s="33"/>
      <c r="D44" s="63" t="s">
        <v>50</v>
      </c>
      <c r="E44" s="63"/>
      <c r="F44" s="63"/>
      <c r="G44" s="31">
        <v>0</v>
      </c>
      <c r="H44" s="31">
        <v>20000000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3" t="s">
        <v>51</v>
      </c>
      <c r="E46" s="63"/>
      <c r="F46" s="63"/>
      <c r="G46" s="31">
        <v>261726.67</v>
      </c>
      <c r="H46" s="31">
        <v>2844703.28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4" t="s">
        <v>52</v>
      </c>
      <c r="K47" s="64"/>
      <c r="L47" s="64"/>
      <c r="M47" s="64"/>
      <c r="N47" s="64"/>
      <c r="O47" s="35">
        <v>141502586.65000078</v>
      </c>
      <c r="P47" s="35">
        <v>238198765.68000108</v>
      </c>
      <c r="Q47" s="25"/>
    </row>
    <row r="48" spans="1:17" s="39" customFormat="1" x14ac:dyDescent="0.2">
      <c r="A48" s="36"/>
      <c r="B48" s="37"/>
      <c r="C48" s="65" t="s">
        <v>53</v>
      </c>
      <c r="D48" s="65"/>
      <c r="E48" s="65"/>
      <c r="F48" s="65"/>
      <c r="G48" s="35">
        <v>14505857.349999979</v>
      </c>
      <c r="H48" s="35">
        <v>55851200.97999981</v>
      </c>
      <c r="I48" s="37"/>
      <c r="J48" s="64" t="s">
        <v>54</v>
      </c>
      <c r="K48" s="64"/>
      <c r="L48" s="64"/>
      <c r="M48" s="64"/>
      <c r="N48" s="64"/>
      <c r="O48" s="35">
        <v>148204691.22000077</v>
      </c>
      <c r="P48" s="35">
        <v>141502586.65000078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P49" s="41"/>
      <c r="Q49" s="38"/>
    </row>
    <row r="50" spans="1:17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>
        <v>1.0000765323638916E-2</v>
      </c>
      <c r="P50" s="47">
        <v>1.0000795125961304E-2</v>
      </c>
      <c r="Q50" s="48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9" t="s">
        <v>55</v>
      </c>
      <c r="C53" s="50"/>
      <c r="D53" s="50"/>
      <c r="E53" s="50"/>
      <c r="F53" s="50"/>
      <c r="G53" s="50"/>
      <c r="H53" s="50"/>
      <c r="I53" s="50"/>
      <c r="J53" s="50"/>
      <c r="K53" s="3"/>
      <c r="L53" s="3"/>
      <c r="M53" s="3"/>
      <c r="N53" s="3"/>
      <c r="O53" s="51"/>
      <c r="P53" s="52"/>
      <c r="Q53" s="3"/>
    </row>
    <row r="54" spans="1:17" ht="22.5" customHeight="1" x14ac:dyDescent="0.2">
      <c r="A54" s="3"/>
      <c r="B54" s="50"/>
      <c r="C54" s="53"/>
      <c r="D54" s="54"/>
      <c r="E54" s="54"/>
      <c r="F54" s="3"/>
      <c r="G54" s="55"/>
      <c r="H54" s="53"/>
      <c r="I54" s="54"/>
      <c r="J54" s="54"/>
      <c r="K54" s="3"/>
      <c r="L54" s="3"/>
      <c r="M54" s="3"/>
      <c r="N54" s="3"/>
      <c r="O54" s="52"/>
      <c r="P54" s="3"/>
      <c r="Q54" s="3"/>
    </row>
    <row r="55" spans="1:17" ht="29.25" customHeight="1" x14ac:dyDescent="0.2">
      <c r="A55" s="3"/>
      <c r="B55" s="50"/>
      <c r="C55" s="53"/>
      <c r="D55" s="56"/>
      <c r="E55" s="56"/>
      <c r="F55" s="56"/>
      <c r="G55" s="56"/>
      <c r="H55" s="53"/>
      <c r="I55" s="54"/>
      <c r="J55" s="54"/>
      <c r="K55" s="3"/>
      <c r="L55" s="57"/>
      <c r="M55" s="57"/>
      <c r="N55" s="57"/>
      <c r="O55" s="57"/>
      <c r="P55" s="3"/>
      <c r="Q55" s="3"/>
    </row>
    <row r="56" spans="1:17" ht="14.1" customHeight="1" x14ac:dyDescent="0.2">
      <c r="A56" s="3"/>
      <c r="B56" s="58"/>
      <c r="C56" s="3"/>
      <c r="D56" s="66" t="s">
        <v>56</v>
      </c>
      <c r="E56" s="66"/>
      <c r="F56" s="66"/>
      <c r="G56" s="66"/>
      <c r="H56" s="3"/>
      <c r="I56" s="59"/>
      <c r="J56" s="3"/>
      <c r="K56" s="5"/>
      <c r="M56" s="67" t="s">
        <v>57</v>
      </c>
      <c r="N56" s="67"/>
      <c r="O56" s="67"/>
      <c r="P56" s="3"/>
      <c r="Q56" s="3"/>
    </row>
    <row r="57" spans="1:17" ht="14.1" customHeight="1" x14ac:dyDescent="0.2">
      <c r="A57" s="3"/>
      <c r="B57" s="60"/>
      <c r="C57" s="3"/>
      <c r="D57" s="61" t="s">
        <v>58</v>
      </c>
      <c r="E57" s="61"/>
      <c r="F57" s="61"/>
      <c r="G57" s="61"/>
      <c r="H57" s="3"/>
      <c r="I57" s="59"/>
      <c r="J57" s="3"/>
      <c r="M57" s="62" t="s">
        <v>59</v>
      </c>
      <c r="N57" s="62"/>
      <c r="O57" s="62"/>
      <c r="P57" s="3"/>
      <c r="Q57" s="3"/>
    </row>
    <row r="63" spans="1:17" x14ac:dyDescent="0.2">
      <c r="D63" s="73" t="s">
        <v>60</v>
      </c>
      <c r="E63" s="74"/>
      <c r="F63" s="74"/>
      <c r="G63" s="74"/>
      <c r="H63" s="75"/>
    </row>
    <row r="64" spans="1:17" x14ac:dyDescent="0.2">
      <c r="D64" s="76" t="s">
        <v>5</v>
      </c>
      <c r="E64" s="77"/>
      <c r="F64" s="77"/>
      <c r="G64" s="78">
        <v>2019</v>
      </c>
      <c r="H64" s="79">
        <v>2018</v>
      </c>
    </row>
    <row r="65" spans="4:8" x14ac:dyDescent="0.2">
      <c r="D65" s="80"/>
      <c r="E65" s="81"/>
      <c r="F65" s="82"/>
      <c r="G65" s="82"/>
      <c r="H65" s="83"/>
    </row>
    <row r="66" spans="4:8" x14ac:dyDescent="0.2">
      <c r="D66" s="84" t="s">
        <v>61</v>
      </c>
      <c r="E66" s="81"/>
      <c r="F66" s="85"/>
      <c r="G66" s="86"/>
      <c r="H66" s="87"/>
    </row>
    <row r="67" spans="4:8" x14ac:dyDescent="0.2">
      <c r="D67" s="80"/>
      <c r="E67" s="88" t="s">
        <v>8</v>
      </c>
      <c r="F67" s="89"/>
      <c r="G67" s="90">
        <f>+SUM(G68:G77)</f>
        <v>39049375.54999999</v>
      </c>
      <c r="H67" s="91">
        <f>+SUM(H68:H77)</f>
        <v>192569105.8499999</v>
      </c>
    </row>
    <row r="68" spans="4:8" x14ac:dyDescent="0.2">
      <c r="D68" s="80"/>
      <c r="E68" s="81"/>
      <c r="F68" s="92" t="s">
        <v>9</v>
      </c>
      <c r="G68" s="93">
        <v>0</v>
      </c>
      <c r="H68" s="94">
        <v>0</v>
      </c>
    </row>
    <row r="69" spans="4:8" ht="38.25" x14ac:dyDescent="0.2">
      <c r="D69" s="80"/>
      <c r="E69" s="81"/>
      <c r="F69" s="92" t="s">
        <v>11</v>
      </c>
      <c r="G69" s="93">
        <v>0</v>
      </c>
      <c r="H69" s="94">
        <v>0</v>
      </c>
    </row>
    <row r="70" spans="4:8" ht="25.5" x14ac:dyDescent="0.2">
      <c r="D70" s="80"/>
      <c r="E70" s="81"/>
      <c r="F70" s="92" t="s">
        <v>62</v>
      </c>
      <c r="G70" s="93">
        <v>0</v>
      </c>
      <c r="H70" s="94">
        <v>0</v>
      </c>
    </row>
    <row r="71" spans="4:8" x14ac:dyDescent="0.2">
      <c r="D71" s="80"/>
      <c r="E71" s="81"/>
      <c r="F71" s="92" t="s">
        <v>16</v>
      </c>
      <c r="G71" s="93">
        <v>0</v>
      </c>
      <c r="H71" s="94">
        <v>0</v>
      </c>
    </row>
    <row r="72" spans="4:8" x14ac:dyDescent="0.2">
      <c r="D72" s="80"/>
      <c r="E72" s="81"/>
      <c r="F72" s="92" t="s">
        <v>63</v>
      </c>
      <c r="G72" s="93">
        <v>0</v>
      </c>
      <c r="H72" s="94">
        <v>0</v>
      </c>
    </row>
    <row r="73" spans="4:8" x14ac:dyDescent="0.2">
      <c r="D73" s="80"/>
      <c r="E73" s="81"/>
      <c r="F73" s="92" t="s">
        <v>64</v>
      </c>
      <c r="G73" s="93">
        <v>0</v>
      </c>
      <c r="H73" s="94">
        <v>0</v>
      </c>
    </row>
    <row r="74" spans="4:8" ht="51" x14ac:dyDescent="0.2">
      <c r="D74" s="80"/>
      <c r="E74" s="81"/>
      <c r="F74" s="92" t="s">
        <v>65</v>
      </c>
      <c r="G74" s="93">
        <v>39049375.54999999</v>
      </c>
      <c r="H74" s="94">
        <v>192569105.8499999</v>
      </c>
    </row>
    <row r="75" spans="4:8" ht="114.75" x14ac:dyDescent="0.2">
      <c r="D75" s="80"/>
      <c r="E75" s="81"/>
      <c r="F75" s="92" t="s">
        <v>66</v>
      </c>
      <c r="G75" s="93">
        <v>0</v>
      </c>
      <c r="H75" s="94">
        <v>0</v>
      </c>
    </row>
    <row r="76" spans="4:8" ht="76.5" x14ac:dyDescent="0.2">
      <c r="D76" s="80"/>
      <c r="E76" s="81"/>
      <c r="F76" s="92" t="s">
        <v>67</v>
      </c>
      <c r="G76" s="93">
        <v>0</v>
      </c>
      <c r="H76" s="94">
        <v>0</v>
      </c>
    </row>
    <row r="77" spans="4:8" ht="25.5" x14ac:dyDescent="0.2">
      <c r="D77" s="80"/>
      <c r="E77" s="81"/>
      <c r="F77" s="92" t="s">
        <v>26</v>
      </c>
      <c r="G77" s="93">
        <v>0</v>
      </c>
      <c r="H77" s="94">
        <v>0</v>
      </c>
    </row>
    <row r="78" spans="4:8" x14ac:dyDescent="0.2">
      <c r="D78" s="80"/>
      <c r="E78" s="88" t="s">
        <v>18</v>
      </c>
      <c r="F78" s="89"/>
      <c r="G78" s="90">
        <f>+SUM(G79:G94)</f>
        <v>24543518.20000001</v>
      </c>
      <c r="H78" s="91">
        <f>+SUM(H79:H94)</f>
        <v>136717904.87000009</v>
      </c>
    </row>
    <row r="79" spans="4:8" ht="25.5" x14ac:dyDescent="0.2">
      <c r="D79" s="80"/>
      <c r="E79" s="81"/>
      <c r="F79" s="92" t="s">
        <v>28</v>
      </c>
      <c r="G79" s="93">
        <v>309099.40000000002</v>
      </c>
      <c r="H79" s="94">
        <v>1292435.1499999999</v>
      </c>
    </row>
    <row r="80" spans="4:8" ht="25.5" x14ac:dyDescent="0.2">
      <c r="D80" s="80"/>
      <c r="E80" s="81"/>
      <c r="F80" s="92" t="s">
        <v>29</v>
      </c>
      <c r="G80" s="93">
        <v>226360.85999999996</v>
      </c>
      <c r="H80" s="94">
        <v>1491244.6900000006</v>
      </c>
    </row>
    <row r="81" spans="4:8" ht="25.5" x14ac:dyDescent="0.2">
      <c r="D81" s="80"/>
      <c r="E81" s="81"/>
      <c r="F81" s="92" t="s">
        <v>31</v>
      </c>
      <c r="G81" s="93">
        <v>23746331.270000007</v>
      </c>
      <c r="H81" s="94">
        <v>111089521.75000009</v>
      </c>
    </row>
    <row r="82" spans="4:8" ht="51" x14ac:dyDescent="0.2">
      <c r="D82" s="80"/>
      <c r="E82" s="81"/>
      <c r="F82" s="92" t="s">
        <v>34</v>
      </c>
      <c r="G82" s="93">
        <v>0</v>
      </c>
      <c r="H82" s="94">
        <v>0</v>
      </c>
    </row>
    <row r="83" spans="4:8" ht="38.25" x14ac:dyDescent="0.2">
      <c r="D83" s="80"/>
      <c r="E83" s="81"/>
      <c r="F83" s="92" t="s">
        <v>36</v>
      </c>
      <c r="G83" s="93">
        <v>0</v>
      </c>
      <c r="H83" s="94">
        <v>0</v>
      </c>
    </row>
    <row r="84" spans="4:8" ht="25.5" x14ac:dyDescent="0.2">
      <c r="D84" s="80"/>
      <c r="E84" s="81"/>
      <c r="F84" s="92" t="s">
        <v>37</v>
      </c>
      <c r="G84" s="93">
        <v>0</v>
      </c>
      <c r="H84" s="94">
        <v>0</v>
      </c>
    </row>
    <row r="85" spans="4:8" x14ac:dyDescent="0.2">
      <c r="D85" s="80"/>
      <c r="E85" s="81"/>
      <c r="F85" s="92" t="s">
        <v>38</v>
      </c>
      <c r="G85" s="93">
        <v>0</v>
      </c>
      <c r="H85" s="94">
        <v>0</v>
      </c>
    </row>
    <row r="86" spans="4:8" ht="25.5" x14ac:dyDescent="0.2">
      <c r="D86" s="80"/>
      <c r="E86" s="81"/>
      <c r="F86" s="92" t="s">
        <v>40</v>
      </c>
      <c r="G86" s="93">
        <v>0</v>
      </c>
      <c r="H86" s="94">
        <v>0</v>
      </c>
    </row>
    <row r="87" spans="4:8" ht="63.75" x14ac:dyDescent="0.2">
      <c r="D87" s="80"/>
      <c r="E87" s="81"/>
      <c r="F87" s="92" t="s">
        <v>41</v>
      </c>
      <c r="G87" s="93">
        <v>0</v>
      </c>
      <c r="H87" s="94">
        <v>0</v>
      </c>
    </row>
    <row r="88" spans="4:8" ht="25.5" x14ac:dyDescent="0.2">
      <c r="D88" s="80"/>
      <c r="E88" s="81"/>
      <c r="F88" s="92" t="s">
        <v>42</v>
      </c>
      <c r="G88" s="93">
        <v>0</v>
      </c>
      <c r="H88" s="94">
        <v>0</v>
      </c>
    </row>
    <row r="89" spans="4:8" x14ac:dyDescent="0.2">
      <c r="D89" s="80"/>
      <c r="E89" s="81"/>
      <c r="F89" s="92" t="s">
        <v>44</v>
      </c>
      <c r="G89" s="93">
        <v>0</v>
      </c>
      <c r="H89" s="94">
        <v>0</v>
      </c>
    </row>
    <row r="90" spans="4:8" ht="25.5" x14ac:dyDescent="0.2">
      <c r="D90" s="80"/>
      <c r="E90" s="81"/>
      <c r="F90" s="92" t="s">
        <v>45</v>
      </c>
      <c r="G90" s="93">
        <v>0</v>
      </c>
      <c r="H90" s="94">
        <v>0</v>
      </c>
    </row>
    <row r="91" spans="4:8" x14ac:dyDescent="0.2">
      <c r="D91" s="80"/>
      <c r="E91" s="81"/>
      <c r="F91" s="92" t="s">
        <v>47</v>
      </c>
      <c r="G91" s="93">
        <v>0</v>
      </c>
      <c r="H91" s="94">
        <v>0</v>
      </c>
    </row>
    <row r="92" spans="4:8" x14ac:dyDescent="0.2">
      <c r="D92" s="80"/>
      <c r="E92" s="81"/>
      <c r="F92" s="92" t="s">
        <v>68</v>
      </c>
      <c r="G92" s="93">
        <v>0</v>
      </c>
      <c r="H92" s="94">
        <v>0</v>
      </c>
    </row>
    <row r="93" spans="4:8" x14ac:dyDescent="0.2">
      <c r="D93" s="80"/>
      <c r="E93" s="81"/>
      <c r="F93" s="92" t="s">
        <v>50</v>
      </c>
      <c r="G93" s="93">
        <v>0</v>
      </c>
      <c r="H93" s="94">
        <v>20000000</v>
      </c>
    </row>
    <row r="94" spans="4:8" ht="25.5" x14ac:dyDescent="0.2">
      <c r="D94" s="80"/>
      <c r="E94" s="81"/>
      <c r="F94" s="92" t="s">
        <v>51</v>
      </c>
      <c r="G94" s="93">
        <v>261726.67</v>
      </c>
      <c r="H94" s="94">
        <v>2844703.28</v>
      </c>
    </row>
    <row r="95" spans="4:8" x14ac:dyDescent="0.2">
      <c r="D95" s="95" t="s">
        <v>69</v>
      </c>
      <c r="E95" s="81"/>
      <c r="F95" s="96"/>
      <c r="G95" s="90">
        <f>+G67-G78</f>
        <v>14505857.349999979</v>
      </c>
      <c r="H95" s="91">
        <f>+H67-H78</f>
        <v>55851200.97999981</v>
      </c>
    </row>
    <row r="96" spans="4:8" x14ac:dyDescent="0.2">
      <c r="D96" s="97"/>
      <c r="E96" s="81"/>
      <c r="F96" s="96"/>
      <c r="G96" s="90"/>
      <c r="H96" s="91"/>
    </row>
    <row r="97" spans="4:8" x14ac:dyDescent="0.2">
      <c r="D97" s="84" t="s">
        <v>70</v>
      </c>
      <c r="E97" s="81"/>
      <c r="F97" s="85"/>
      <c r="G97" s="93"/>
      <c r="H97" s="94"/>
    </row>
    <row r="98" spans="4:8" x14ac:dyDescent="0.2">
      <c r="D98" s="80"/>
      <c r="E98" s="88" t="s">
        <v>8</v>
      </c>
      <c r="F98" s="89"/>
      <c r="G98" s="90">
        <f>+SUM(G99:G101)</f>
        <v>0</v>
      </c>
      <c r="H98" s="91">
        <f>+SUM(H99:H101)</f>
        <v>0</v>
      </c>
    </row>
    <row r="99" spans="4:8" ht="51" x14ac:dyDescent="0.2">
      <c r="D99" s="80"/>
      <c r="E99" s="81"/>
      <c r="F99" s="92" t="s">
        <v>10</v>
      </c>
      <c r="G99" s="93">
        <v>0</v>
      </c>
      <c r="H99" s="94">
        <v>0</v>
      </c>
    </row>
    <row r="100" spans="4:8" x14ac:dyDescent="0.2">
      <c r="D100" s="80"/>
      <c r="E100" s="81"/>
      <c r="F100" s="92" t="s">
        <v>12</v>
      </c>
      <c r="G100" s="93">
        <v>0</v>
      </c>
      <c r="H100" s="94">
        <v>0</v>
      </c>
    </row>
    <row r="101" spans="4:8" ht="25.5" x14ac:dyDescent="0.2">
      <c r="D101" s="80"/>
      <c r="E101" s="81"/>
      <c r="F101" s="92" t="s">
        <v>71</v>
      </c>
      <c r="G101" s="93">
        <v>0</v>
      </c>
      <c r="H101" s="94">
        <v>0</v>
      </c>
    </row>
    <row r="102" spans="4:8" x14ac:dyDescent="0.2">
      <c r="D102" s="80"/>
      <c r="E102" s="88" t="s">
        <v>18</v>
      </c>
      <c r="F102" s="89"/>
      <c r="G102" s="90">
        <f>+SUM(G103:G105)</f>
        <v>7803752.7799999993</v>
      </c>
      <c r="H102" s="91">
        <f>+SUM(H103:H105)</f>
        <v>152547380.01000011</v>
      </c>
    </row>
    <row r="103" spans="4:8" ht="51" x14ac:dyDescent="0.2">
      <c r="D103" s="80"/>
      <c r="E103" s="81"/>
      <c r="F103" s="92" t="s">
        <v>10</v>
      </c>
      <c r="G103" s="93">
        <v>7005974.3599999994</v>
      </c>
      <c r="H103" s="94">
        <v>149350246.41000012</v>
      </c>
    </row>
    <row r="104" spans="4:8" x14ac:dyDescent="0.2">
      <c r="D104" s="80"/>
      <c r="E104" s="81"/>
      <c r="F104" s="92" t="s">
        <v>12</v>
      </c>
      <c r="G104" s="93">
        <v>797778.42</v>
      </c>
      <c r="H104" s="94">
        <v>3197133.6</v>
      </c>
    </row>
    <row r="105" spans="4:8" ht="25.5" x14ac:dyDescent="0.2">
      <c r="D105" s="80"/>
      <c r="E105" s="81"/>
      <c r="F105" s="92" t="s">
        <v>22</v>
      </c>
      <c r="G105" s="93">
        <v>0</v>
      </c>
      <c r="H105" s="94">
        <v>0</v>
      </c>
    </row>
    <row r="106" spans="4:8" x14ac:dyDescent="0.2">
      <c r="D106" s="95" t="s">
        <v>72</v>
      </c>
      <c r="E106" s="81"/>
      <c r="F106" s="96"/>
      <c r="G106" s="90">
        <f>+G98-G102</f>
        <v>-7803752.7799999993</v>
      </c>
      <c r="H106" s="91">
        <f>+H98-H102</f>
        <v>-152547380.01000011</v>
      </c>
    </row>
    <row r="107" spans="4:8" x14ac:dyDescent="0.2">
      <c r="D107" s="97"/>
      <c r="E107" s="81"/>
      <c r="F107" s="96"/>
      <c r="G107" s="90"/>
      <c r="H107" s="91"/>
    </row>
    <row r="108" spans="4:8" x14ac:dyDescent="0.2">
      <c r="D108" s="84" t="s">
        <v>73</v>
      </c>
      <c r="E108" s="81"/>
      <c r="F108" s="85"/>
      <c r="G108" s="93"/>
      <c r="H108" s="94"/>
    </row>
    <row r="109" spans="4:8" x14ac:dyDescent="0.2">
      <c r="D109" s="80"/>
      <c r="E109" s="88" t="s">
        <v>8</v>
      </c>
      <c r="F109" s="89"/>
      <c r="G109" s="90">
        <f>+SUM(G110:G113)</f>
        <v>0</v>
      </c>
      <c r="H109" s="91">
        <f>+SUM(H110:H113)</f>
        <v>0</v>
      </c>
    </row>
    <row r="110" spans="4:8" ht="25.5" x14ac:dyDescent="0.2">
      <c r="D110" s="80"/>
      <c r="E110" s="81"/>
      <c r="F110" s="92" t="s">
        <v>30</v>
      </c>
      <c r="G110" s="93">
        <v>0</v>
      </c>
      <c r="H110" s="94">
        <v>0</v>
      </c>
    </row>
    <row r="111" spans="4:8" x14ac:dyDescent="0.2">
      <c r="D111" s="80"/>
      <c r="E111" s="81"/>
      <c r="F111" s="98" t="s">
        <v>74</v>
      </c>
      <c r="G111" s="93">
        <v>0</v>
      </c>
      <c r="H111" s="94">
        <v>0</v>
      </c>
    </row>
    <row r="112" spans="4:8" x14ac:dyDescent="0.2">
      <c r="D112" s="80"/>
      <c r="E112" s="81"/>
      <c r="F112" s="98" t="s">
        <v>75</v>
      </c>
      <c r="G112" s="93">
        <v>0</v>
      </c>
      <c r="H112" s="94">
        <v>0</v>
      </c>
    </row>
    <row r="113" spans="4:8" ht="25.5" x14ac:dyDescent="0.2">
      <c r="D113" s="80"/>
      <c r="E113" s="81"/>
      <c r="F113" s="92" t="s">
        <v>35</v>
      </c>
      <c r="G113" s="93">
        <v>0</v>
      </c>
      <c r="H113" s="94">
        <v>0</v>
      </c>
    </row>
    <row r="114" spans="4:8" x14ac:dyDescent="0.2">
      <c r="D114" s="80"/>
      <c r="E114" s="88" t="s">
        <v>18</v>
      </c>
      <c r="F114" s="89"/>
      <c r="G114" s="90">
        <f>+SUM(G115:G118)</f>
        <v>0</v>
      </c>
      <c r="H114" s="91">
        <f>+SUM(H115:H118)</f>
        <v>0</v>
      </c>
    </row>
    <row r="115" spans="4:8" ht="25.5" x14ac:dyDescent="0.2">
      <c r="D115" s="80"/>
      <c r="E115" s="81"/>
      <c r="F115" s="92" t="s">
        <v>39</v>
      </c>
      <c r="G115" s="93">
        <v>0</v>
      </c>
      <c r="H115" s="94">
        <v>0</v>
      </c>
    </row>
    <row r="116" spans="4:8" x14ac:dyDescent="0.2">
      <c r="D116" s="80"/>
      <c r="E116" s="81"/>
      <c r="F116" s="98" t="s">
        <v>74</v>
      </c>
      <c r="G116" s="93">
        <v>0</v>
      </c>
      <c r="H116" s="94">
        <v>0</v>
      </c>
    </row>
    <row r="117" spans="4:8" x14ac:dyDescent="0.2">
      <c r="D117" s="80"/>
      <c r="E117" s="81"/>
      <c r="F117" s="98" t="s">
        <v>75</v>
      </c>
      <c r="G117" s="93">
        <v>0</v>
      </c>
      <c r="H117" s="94">
        <v>0</v>
      </c>
    </row>
    <row r="118" spans="4:8" ht="25.5" x14ac:dyDescent="0.2">
      <c r="D118" s="80"/>
      <c r="E118" s="81"/>
      <c r="F118" s="92" t="s">
        <v>43</v>
      </c>
      <c r="G118" s="93">
        <v>0</v>
      </c>
      <c r="H118" s="94">
        <v>0</v>
      </c>
    </row>
    <row r="119" spans="4:8" x14ac:dyDescent="0.2">
      <c r="D119" s="95" t="s">
        <v>76</v>
      </c>
      <c r="E119" s="81"/>
      <c r="F119" s="96"/>
      <c r="G119" s="90">
        <f>+G109-G114</f>
        <v>0</v>
      </c>
      <c r="H119" s="91">
        <f>+H109-H114</f>
        <v>0</v>
      </c>
    </row>
    <row r="120" spans="4:8" x14ac:dyDescent="0.2">
      <c r="D120" s="97"/>
      <c r="E120" s="81"/>
      <c r="F120" s="96"/>
      <c r="G120" s="90"/>
      <c r="H120" s="91"/>
    </row>
    <row r="121" spans="4:8" x14ac:dyDescent="0.2">
      <c r="D121" s="95" t="s">
        <v>77</v>
      </c>
      <c r="E121" s="81"/>
      <c r="F121" s="96"/>
      <c r="G121" s="90">
        <f>+G95+G106+G119</f>
        <v>6702104.5699999798</v>
      </c>
      <c r="H121" s="91">
        <f>+H95+H106+H119</f>
        <v>-96696179.030000299</v>
      </c>
    </row>
    <row r="122" spans="4:8" x14ac:dyDescent="0.2">
      <c r="D122" s="97"/>
      <c r="E122" s="81"/>
      <c r="F122" s="96"/>
      <c r="G122" s="90"/>
      <c r="H122" s="91"/>
    </row>
    <row r="123" spans="4:8" x14ac:dyDescent="0.2">
      <c r="D123" s="95" t="s">
        <v>78</v>
      </c>
      <c r="E123" s="81"/>
      <c r="F123" s="96"/>
      <c r="G123" s="90">
        <f>+H124</f>
        <v>141502586.65000078</v>
      </c>
      <c r="H123" s="91">
        <v>238198765.68000108</v>
      </c>
    </row>
    <row r="124" spans="4:8" x14ac:dyDescent="0.2">
      <c r="D124" s="95" t="s">
        <v>79</v>
      </c>
      <c r="E124" s="81"/>
      <c r="F124" s="96"/>
      <c r="G124" s="90">
        <f>+G121+G123</f>
        <v>148204691.22000077</v>
      </c>
      <c r="H124" s="91">
        <f>+H121+H123</f>
        <v>141502586.65000078</v>
      </c>
    </row>
    <row r="125" spans="4:8" x14ac:dyDescent="0.2">
      <c r="D125" s="99"/>
      <c r="E125" s="100"/>
      <c r="F125" s="101"/>
      <c r="G125" s="101"/>
      <c r="H125" s="102"/>
    </row>
    <row r="126" spans="4:8" x14ac:dyDescent="0.2">
      <c r="D126" s="81"/>
      <c r="E126" s="81"/>
      <c r="F126" s="81"/>
      <c r="G126" s="81"/>
      <c r="H126" s="81"/>
    </row>
    <row r="127" spans="4:8" x14ac:dyDescent="0.2">
      <c r="D127" s="81"/>
      <c r="E127" s="81"/>
      <c r="F127" s="81"/>
      <c r="G127" s="81"/>
      <c r="H127" s="81"/>
    </row>
    <row r="128" spans="4:8" x14ac:dyDescent="0.2">
      <c r="D128" s="81"/>
      <c r="E128" s="81"/>
      <c r="F128" s="81"/>
      <c r="G128" s="81"/>
      <c r="H128" s="81"/>
    </row>
    <row r="129" spans="4:8" x14ac:dyDescent="0.2">
      <c r="D129" s="81"/>
      <c r="E129" s="81"/>
      <c r="F129" s="81"/>
      <c r="G129" s="81"/>
      <c r="H129" s="81"/>
    </row>
    <row r="130" spans="4:8" x14ac:dyDescent="0.2">
      <c r="D130" s="81"/>
      <c r="E130" s="81"/>
      <c r="F130" s="81"/>
      <c r="G130" s="81"/>
      <c r="H130" s="81"/>
    </row>
    <row r="131" spans="4:8" x14ac:dyDescent="0.2">
      <c r="D131" s="81"/>
      <c r="E131" s="81"/>
      <c r="F131" s="81"/>
      <c r="G131" s="81"/>
      <c r="H131" s="81"/>
    </row>
    <row r="132" spans="4:8" x14ac:dyDescent="0.2">
      <c r="D132" s="81"/>
      <c r="E132" s="81"/>
      <c r="F132" s="81"/>
      <c r="G132" s="81"/>
      <c r="H132" s="81"/>
    </row>
    <row r="133" spans="4:8" x14ac:dyDescent="0.2">
      <c r="D133" s="81"/>
      <c r="E133" s="81"/>
      <c r="F133" s="81"/>
      <c r="G133" s="81"/>
      <c r="H133" s="81"/>
    </row>
    <row r="134" spans="4:8" x14ac:dyDescent="0.2">
      <c r="D134" s="81"/>
      <c r="E134" s="81"/>
      <c r="F134" s="81"/>
      <c r="G134" s="81"/>
      <c r="H134" s="81"/>
    </row>
    <row r="135" spans="4:8" x14ac:dyDescent="0.2">
      <c r="D135" s="81"/>
      <c r="E135" s="81"/>
      <c r="F135" s="81"/>
      <c r="G135" s="81"/>
      <c r="H135" s="81"/>
    </row>
    <row r="136" spans="4:8" x14ac:dyDescent="0.2">
      <c r="D136" s="81"/>
      <c r="E136" s="81"/>
      <c r="F136" s="81"/>
      <c r="G136" s="81"/>
      <c r="H136" s="81"/>
    </row>
    <row r="137" spans="4:8" x14ac:dyDescent="0.2">
      <c r="D137" s="81"/>
      <c r="E137" s="81"/>
      <c r="F137" s="81"/>
      <c r="G137" s="81"/>
      <c r="H137" s="81"/>
    </row>
    <row r="138" spans="4:8" x14ac:dyDescent="0.2">
      <c r="D138" s="81"/>
      <c r="E138" s="81"/>
      <c r="F138" s="81"/>
      <c r="G138" s="81"/>
      <c r="H138" s="81"/>
    </row>
    <row r="139" spans="4:8" x14ac:dyDescent="0.2">
      <c r="D139" s="81"/>
      <c r="E139" s="81"/>
      <c r="F139" s="81"/>
      <c r="G139" s="81"/>
      <c r="H139" s="81"/>
    </row>
    <row r="140" spans="4:8" x14ac:dyDescent="0.2">
      <c r="D140" s="81"/>
      <c r="E140" s="81"/>
      <c r="F140" s="81"/>
      <c r="G140" s="81"/>
      <c r="H140" s="81"/>
    </row>
    <row r="141" spans="4:8" x14ac:dyDescent="0.2">
      <c r="D141" s="81"/>
      <c r="E141" s="81"/>
      <c r="F141" s="81"/>
      <c r="G141" s="81"/>
      <c r="H141" s="81"/>
    </row>
    <row r="142" spans="4:8" x14ac:dyDescent="0.2">
      <c r="D142" s="81"/>
      <c r="E142" s="81"/>
      <c r="F142" s="81"/>
      <c r="G142" s="81"/>
      <c r="H142" s="81"/>
    </row>
    <row r="143" spans="4:8" x14ac:dyDescent="0.2">
      <c r="D143" s="81"/>
      <c r="E143" s="81"/>
      <c r="F143" s="81"/>
      <c r="G143" s="81"/>
      <c r="H143" s="81"/>
    </row>
    <row r="144" spans="4:8" x14ac:dyDescent="0.2">
      <c r="D144" s="81"/>
      <c r="E144" s="81"/>
      <c r="F144" s="81"/>
      <c r="G144" s="81"/>
      <c r="H144" s="81"/>
    </row>
    <row r="145" spans="4:8" x14ac:dyDescent="0.2">
      <c r="D145" s="81"/>
      <c r="E145" s="81"/>
      <c r="F145" s="81"/>
      <c r="G145" s="81"/>
      <c r="H145" s="81"/>
    </row>
    <row r="146" spans="4:8" x14ac:dyDescent="0.2">
      <c r="D146" s="81"/>
      <c r="E146" s="81"/>
      <c r="F146" s="81"/>
      <c r="G146" s="81"/>
      <c r="H146" s="81"/>
    </row>
    <row r="147" spans="4:8" x14ac:dyDescent="0.2">
      <c r="D147" s="81"/>
      <c r="E147" s="81"/>
      <c r="F147" s="81"/>
      <c r="G147" s="81"/>
      <c r="H147" s="81"/>
    </row>
    <row r="148" spans="4:8" x14ac:dyDescent="0.2">
      <c r="D148" s="81"/>
      <c r="E148" s="81"/>
      <c r="F148" s="81"/>
      <c r="G148" s="81"/>
      <c r="H148" s="81"/>
    </row>
    <row r="149" spans="4:8" x14ac:dyDescent="0.2">
      <c r="D149" s="81"/>
      <c r="E149" s="81"/>
      <c r="F149" s="81"/>
      <c r="G149" s="81"/>
      <c r="H149" s="81"/>
    </row>
    <row r="150" spans="4:8" x14ac:dyDescent="0.2">
      <c r="D150" s="81"/>
      <c r="E150" s="81"/>
      <c r="F150" s="81"/>
      <c r="G150" s="81"/>
      <c r="H150" s="81"/>
    </row>
    <row r="151" spans="4:8" x14ac:dyDescent="0.2">
      <c r="D151" s="81"/>
      <c r="E151" s="81"/>
      <c r="F151" s="81"/>
      <c r="G151" s="81"/>
      <c r="H151" s="81"/>
    </row>
    <row r="152" spans="4:8" x14ac:dyDescent="0.2">
      <c r="D152" s="81"/>
      <c r="E152" s="81"/>
      <c r="F152" s="81"/>
      <c r="G152" s="81"/>
      <c r="H152" s="81"/>
    </row>
    <row r="153" spans="4:8" x14ac:dyDescent="0.2">
      <c r="D153" s="81"/>
      <c r="E153" s="81"/>
      <c r="F153" s="81"/>
      <c r="G153" s="81"/>
      <c r="H153" s="81"/>
    </row>
    <row r="154" spans="4:8" x14ac:dyDescent="0.2">
      <c r="D154" s="81"/>
      <c r="E154" s="81"/>
      <c r="F154" s="81"/>
      <c r="G154" s="81"/>
      <c r="H154" s="81"/>
    </row>
    <row r="155" spans="4:8" x14ac:dyDescent="0.2">
      <c r="D155" s="81"/>
      <c r="E155" s="81"/>
      <c r="F155" s="81"/>
      <c r="G155" s="81"/>
      <c r="H155" s="81"/>
    </row>
    <row r="156" spans="4:8" x14ac:dyDescent="0.2">
      <c r="D156" s="81"/>
      <c r="E156" s="81"/>
      <c r="F156" s="81"/>
      <c r="G156" s="81"/>
      <c r="H156" s="81"/>
    </row>
    <row r="157" spans="4:8" x14ac:dyDescent="0.2">
      <c r="D157" s="81"/>
      <c r="E157" s="81"/>
      <c r="F157" s="81"/>
      <c r="G157" s="81"/>
      <c r="H157" s="81"/>
    </row>
    <row r="158" spans="4:8" x14ac:dyDescent="0.2">
      <c r="D158" s="81"/>
      <c r="E158" s="81"/>
      <c r="F158" s="81"/>
      <c r="G158" s="81"/>
      <c r="H158" s="81"/>
    </row>
    <row r="159" spans="4:8" x14ac:dyDescent="0.2">
      <c r="D159" s="81"/>
      <c r="E159" s="81"/>
      <c r="F159" s="81"/>
      <c r="G159" s="81"/>
      <c r="H159" s="81"/>
    </row>
    <row r="160" spans="4:8" x14ac:dyDescent="0.2">
      <c r="D160" s="81"/>
      <c r="E160" s="81"/>
      <c r="F160" s="81"/>
      <c r="G160" s="81"/>
      <c r="H160" s="81"/>
    </row>
    <row r="161" spans="4:8" x14ac:dyDescent="0.2">
      <c r="D161" s="81"/>
      <c r="E161" s="81"/>
      <c r="F161" s="81"/>
      <c r="G161" s="81"/>
      <c r="H161" s="81"/>
    </row>
    <row r="162" spans="4:8" x14ac:dyDescent="0.2">
      <c r="D162" s="81"/>
      <c r="E162" s="81"/>
      <c r="F162" s="81"/>
      <c r="G162" s="81"/>
      <c r="H162" s="81"/>
    </row>
    <row r="163" spans="4:8" x14ac:dyDescent="0.2">
      <c r="D163" s="81"/>
      <c r="E163" s="81"/>
      <c r="F163" s="81"/>
      <c r="G163" s="81"/>
      <c r="H163" s="81"/>
    </row>
    <row r="164" spans="4:8" x14ac:dyDescent="0.2">
      <c r="D164" s="81"/>
      <c r="E164" s="81"/>
      <c r="F164" s="81"/>
      <c r="G164" s="81"/>
      <c r="H164" s="81"/>
    </row>
    <row r="165" spans="4:8" x14ac:dyDescent="0.2">
      <c r="D165" s="81"/>
      <c r="E165" s="81"/>
      <c r="F165" s="81"/>
      <c r="G165" s="81"/>
      <c r="H165" s="81"/>
    </row>
    <row r="166" spans="4:8" x14ac:dyDescent="0.2">
      <c r="D166" s="81"/>
      <c r="E166" s="81"/>
      <c r="F166" s="81"/>
      <c r="G166" s="81"/>
      <c r="H166" s="81"/>
    </row>
    <row r="167" spans="4:8" x14ac:dyDescent="0.2">
      <c r="D167" s="81"/>
      <c r="E167" s="81"/>
      <c r="F167" s="81"/>
      <c r="G167" s="81"/>
      <c r="H167" s="81"/>
    </row>
    <row r="168" spans="4:8" x14ac:dyDescent="0.2">
      <c r="D168" s="81"/>
      <c r="E168" s="81"/>
      <c r="F168" s="81"/>
      <c r="G168" s="81"/>
      <c r="H168" s="81"/>
    </row>
    <row r="169" spans="4:8" x14ac:dyDescent="0.2">
      <c r="D169" s="81"/>
      <c r="E169" s="81"/>
      <c r="F169" s="81"/>
      <c r="G169" s="81"/>
      <c r="H169" s="81"/>
    </row>
    <row r="170" spans="4:8" x14ac:dyDescent="0.2">
      <c r="D170" s="81"/>
      <c r="E170" s="81"/>
      <c r="F170" s="81"/>
      <c r="G170" s="81"/>
      <c r="H170" s="81"/>
    </row>
    <row r="171" spans="4:8" x14ac:dyDescent="0.2">
      <c r="D171" s="81"/>
      <c r="E171" s="81"/>
      <c r="F171" s="81"/>
      <c r="G171" s="81"/>
      <c r="H171" s="81"/>
    </row>
    <row r="172" spans="4:8" x14ac:dyDescent="0.2">
      <c r="D172" s="81"/>
      <c r="E172" s="81"/>
      <c r="F172" s="81"/>
      <c r="G172" s="81"/>
      <c r="H172" s="81"/>
    </row>
    <row r="173" spans="4:8" x14ac:dyDescent="0.2">
      <c r="D173" s="81"/>
      <c r="E173" s="81"/>
      <c r="F173" s="81"/>
      <c r="G173" s="81"/>
      <c r="H173" s="81"/>
    </row>
    <row r="174" spans="4:8" x14ac:dyDescent="0.2">
      <c r="D174" s="81"/>
      <c r="E174" s="81"/>
      <c r="F174" s="81"/>
      <c r="G174" s="81"/>
      <c r="H174" s="81"/>
    </row>
    <row r="175" spans="4:8" x14ac:dyDescent="0.2">
      <c r="D175" s="81"/>
      <c r="E175" s="81"/>
      <c r="F175" s="81"/>
      <c r="G175" s="81"/>
      <c r="H175" s="81"/>
    </row>
    <row r="176" spans="4:8" x14ac:dyDescent="0.2">
      <c r="D176" s="81"/>
      <c r="E176" s="81"/>
      <c r="F176" s="81"/>
      <c r="G176" s="81"/>
      <c r="H176" s="81"/>
    </row>
    <row r="177" spans="4:8" x14ac:dyDescent="0.2">
      <c r="D177" s="81"/>
      <c r="E177" s="81"/>
      <c r="F177" s="81"/>
      <c r="G177" s="81"/>
      <c r="H177" s="81"/>
    </row>
    <row r="178" spans="4:8" x14ac:dyDescent="0.2">
      <c r="D178" s="81"/>
      <c r="E178" s="81"/>
      <c r="F178" s="81"/>
      <c r="G178" s="81"/>
      <c r="H178" s="81"/>
    </row>
    <row r="179" spans="4:8" x14ac:dyDescent="0.2">
      <c r="D179" s="81"/>
      <c r="E179" s="81"/>
      <c r="F179" s="81"/>
      <c r="G179" s="81"/>
      <c r="H179" s="81"/>
    </row>
    <row r="180" spans="4:8" x14ac:dyDescent="0.2">
      <c r="D180" s="81"/>
      <c r="E180" s="81"/>
      <c r="F180" s="81"/>
      <c r="G180" s="81"/>
      <c r="H180" s="81"/>
    </row>
    <row r="181" spans="4:8" x14ac:dyDescent="0.2">
      <c r="D181" s="81"/>
      <c r="E181" s="81"/>
      <c r="F181" s="81"/>
      <c r="G181" s="81"/>
      <c r="H181" s="81"/>
    </row>
    <row r="182" spans="4:8" x14ac:dyDescent="0.2">
      <c r="D182" s="81"/>
      <c r="E182" s="81"/>
      <c r="F182" s="81"/>
      <c r="G182" s="81"/>
      <c r="H182" s="81"/>
    </row>
    <row r="183" spans="4:8" x14ac:dyDescent="0.2">
      <c r="D183" s="81"/>
      <c r="E183" s="81"/>
      <c r="F183" s="81"/>
      <c r="G183" s="81"/>
      <c r="H183" s="81"/>
    </row>
    <row r="184" spans="4:8" x14ac:dyDescent="0.2">
      <c r="D184" s="81"/>
      <c r="E184" s="81"/>
      <c r="F184" s="81"/>
      <c r="G184" s="81"/>
      <c r="H184" s="81"/>
    </row>
    <row r="185" spans="4:8" x14ac:dyDescent="0.2">
      <c r="D185" s="81"/>
      <c r="E185" s="81"/>
      <c r="F185" s="81"/>
      <c r="G185" s="81"/>
      <c r="H185" s="81"/>
    </row>
    <row r="186" spans="4:8" x14ac:dyDescent="0.2">
      <c r="D186" s="81"/>
      <c r="E186" s="81"/>
      <c r="F186" s="81"/>
      <c r="G186" s="81"/>
      <c r="H186" s="81"/>
    </row>
    <row r="187" spans="4:8" x14ac:dyDescent="0.2">
      <c r="D187" s="81"/>
      <c r="E187" s="81"/>
      <c r="F187" s="81"/>
      <c r="G187" s="81"/>
      <c r="H187" s="81"/>
    </row>
    <row r="188" spans="4:8" x14ac:dyDescent="0.2">
      <c r="D188" s="81"/>
      <c r="E188" s="81"/>
      <c r="F188" s="81"/>
      <c r="G188" s="81"/>
      <c r="H188" s="81"/>
    </row>
    <row r="189" spans="4:8" x14ac:dyDescent="0.2">
      <c r="D189" s="81"/>
      <c r="E189" s="81"/>
      <c r="F189" s="81"/>
      <c r="G189" s="81"/>
      <c r="H189" s="81"/>
    </row>
    <row r="190" spans="4:8" x14ac:dyDescent="0.2">
      <c r="D190" s="81"/>
      <c r="E190" s="81"/>
      <c r="F190" s="81"/>
      <c r="G190" s="81"/>
      <c r="H190" s="81"/>
    </row>
    <row r="191" spans="4:8" x14ac:dyDescent="0.2">
      <c r="D191" s="81"/>
      <c r="E191" s="81"/>
      <c r="F191" s="81"/>
      <c r="G191" s="81"/>
      <c r="H191" s="81"/>
    </row>
    <row r="192" spans="4:8" x14ac:dyDescent="0.2">
      <c r="D192" s="81"/>
      <c r="E192" s="81"/>
      <c r="F192" s="81"/>
      <c r="G192" s="81"/>
      <c r="H192" s="81"/>
    </row>
    <row r="193" spans="4:8" x14ac:dyDescent="0.2">
      <c r="D193" s="81"/>
      <c r="E193" s="81"/>
      <c r="F193" s="81"/>
      <c r="G193" s="81"/>
      <c r="H193" s="81"/>
    </row>
    <row r="194" spans="4:8" x14ac:dyDescent="0.2">
      <c r="D194" s="81"/>
      <c r="E194" s="81"/>
      <c r="F194" s="81"/>
      <c r="G194" s="81"/>
      <c r="H194" s="81"/>
    </row>
    <row r="195" spans="4:8" x14ac:dyDescent="0.2">
      <c r="D195" s="81"/>
      <c r="E195" s="81"/>
      <c r="F195" s="81"/>
      <c r="G195" s="81"/>
      <c r="H195" s="81"/>
    </row>
    <row r="196" spans="4:8" x14ac:dyDescent="0.2">
      <c r="D196" s="81"/>
      <c r="E196" s="81"/>
      <c r="F196" s="81"/>
      <c r="G196" s="81"/>
      <c r="H196" s="81"/>
    </row>
    <row r="197" spans="4:8" x14ac:dyDescent="0.2">
      <c r="D197" s="81"/>
      <c r="E197" s="81"/>
      <c r="F197" s="81"/>
      <c r="G197" s="81"/>
      <c r="H197" s="81"/>
    </row>
    <row r="198" spans="4:8" x14ac:dyDescent="0.2">
      <c r="D198" s="81"/>
      <c r="E198" s="81"/>
      <c r="F198" s="81"/>
      <c r="G198" s="81"/>
      <c r="H198" s="81"/>
    </row>
    <row r="199" spans="4:8" x14ac:dyDescent="0.2">
      <c r="D199" s="81"/>
      <c r="E199" s="81"/>
      <c r="F199" s="81"/>
      <c r="G199" s="81"/>
      <c r="H199" s="81"/>
    </row>
    <row r="200" spans="4:8" x14ac:dyDescent="0.2">
      <c r="D200" s="81"/>
      <c r="E200" s="81"/>
      <c r="F200" s="81"/>
      <c r="G200" s="81"/>
      <c r="H200" s="81"/>
    </row>
    <row r="201" spans="4:8" x14ac:dyDescent="0.2">
      <c r="D201" s="81"/>
      <c r="E201" s="81"/>
      <c r="F201" s="81"/>
      <c r="G201" s="81"/>
      <c r="H201" s="81"/>
    </row>
    <row r="202" spans="4:8" x14ac:dyDescent="0.2">
      <c r="D202" s="81"/>
      <c r="E202" s="81"/>
      <c r="F202" s="81"/>
      <c r="G202" s="81"/>
      <c r="H202" s="81"/>
    </row>
    <row r="203" spans="4:8" x14ac:dyDescent="0.2">
      <c r="D203" s="81"/>
      <c r="E203" s="81"/>
      <c r="F203" s="81"/>
      <c r="G203" s="81"/>
      <c r="H203" s="81"/>
    </row>
    <row r="204" spans="4:8" x14ac:dyDescent="0.2">
      <c r="D204" s="81"/>
      <c r="E204" s="81"/>
      <c r="F204" s="81"/>
      <c r="G204" s="81"/>
      <c r="H204" s="81"/>
    </row>
    <row r="205" spans="4:8" x14ac:dyDescent="0.2">
      <c r="D205" s="81"/>
      <c r="E205" s="81"/>
      <c r="F205" s="81"/>
      <c r="G205" s="81"/>
      <c r="H205" s="81"/>
    </row>
    <row r="206" spans="4:8" x14ac:dyDescent="0.2">
      <c r="D206" s="81"/>
      <c r="E206" s="81"/>
      <c r="F206" s="81"/>
      <c r="G206" s="81"/>
      <c r="H206" s="81"/>
    </row>
    <row r="207" spans="4:8" x14ac:dyDescent="0.2">
      <c r="D207" s="81"/>
      <c r="E207" s="81"/>
      <c r="F207" s="81"/>
      <c r="G207" s="81"/>
      <c r="H207" s="81"/>
    </row>
    <row r="208" spans="4:8" x14ac:dyDescent="0.2">
      <c r="D208" s="81"/>
      <c r="E208" s="81"/>
      <c r="F208" s="81"/>
      <c r="G208" s="81"/>
      <c r="H208" s="81"/>
    </row>
    <row r="209" spans="4:8" x14ac:dyDescent="0.2">
      <c r="D209" s="81"/>
      <c r="E209" s="81"/>
      <c r="F209" s="81"/>
      <c r="G209" s="81"/>
      <c r="H209" s="81"/>
    </row>
    <row r="210" spans="4:8" x14ac:dyDescent="0.2">
      <c r="D210" s="81"/>
      <c r="E210" s="81"/>
      <c r="F210" s="81"/>
      <c r="G210" s="81"/>
      <c r="H210" s="81"/>
    </row>
    <row r="211" spans="4:8" x14ac:dyDescent="0.2">
      <c r="D211" s="81"/>
      <c r="E211" s="81"/>
      <c r="F211" s="81"/>
      <c r="G211" s="81"/>
      <c r="H211" s="81"/>
    </row>
    <row r="212" spans="4:8" x14ac:dyDescent="0.2">
      <c r="D212" s="81"/>
      <c r="E212" s="81"/>
      <c r="F212" s="81"/>
      <c r="G212" s="81"/>
      <c r="H212" s="81"/>
    </row>
    <row r="213" spans="4:8" x14ac:dyDescent="0.2">
      <c r="D213" s="81"/>
      <c r="E213" s="81"/>
      <c r="F213" s="81"/>
      <c r="G213" s="81"/>
      <c r="H213" s="81"/>
    </row>
    <row r="214" spans="4:8" x14ac:dyDescent="0.2">
      <c r="D214" s="81"/>
      <c r="E214" s="81"/>
      <c r="F214" s="81"/>
      <c r="G214" s="81"/>
      <c r="H214" s="81"/>
    </row>
    <row r="215" spans="4:8" x14ac:dyDescent="0.2">
      <c r="D215" s="81"/>
      <c r="E215" s="81"/>
      <c r="F215" s="81"/>
      <c r="G215" s="81"/>
      <c r="H215" s="81"/>
    </row>
    <row r="216" spans="4:8" x14ac:dyDescent="0.2">
      <c r="D216" s="81"/>
      <c r="E216" s="81"/>
      <c r="F216" s="81"/>
      <c r="G216" s="81"/>
      <c r="H216" s="81"/>
    </row>
    <row r="217" spans="4:8" x14ac:dyDescent="0.2">
      <c r="D217" s="81"/>
      <c r="E217" s="81"/>
      <c r="F217" s="81"/>
      <c r="G217" s="81"/>
      <c r="H217" s="81"/>
    </row>
    <row r="218" spans="4:8" x14ac:dyDescent="0.2">
      <c r="D218" s="81"/>
      <c r="E218" s="81"/>
      <c r="F218" s="81"/>
      <c r="G218" s="81"/>
      <c r="H218" s="81"/>
    </row>
    <row r="219" spans="4:8" x14ac:dyDescent="0.2">
      <c r="D219" s="81"/>
      <c r="E219" s="81"/>
      <c r="F219" s="81"/>
      <c r="G219" s="81"/>
      <c r="H219" s="81"/>
    </row>
    <row r="220" spans="4:8" x14ac:dyDescent="0.2">
      <c r="D220" s="81"/>
      <c r="E220" s="81"/>
      <c r="F220" s="81"/>
      <c r="G220" s="81"/>
      <c r="H220" s="81"/>
    </row>
    <row r="221" spans="4:8" x14ac:dyDescent="0.2">
      <c r="D221" s="81"/>
      <c r="E221" s="81"/>
      <c r="F221" s="81"/>
      <c r="G221" s="81"/>
      <c r="H221" s="81"/>
    </row>
    <row r="222" spans="4:8" x14ac:dyDescent="0.2">
      <c r="D222" s="81"/>
      <c r="E222" s="81"/>
      <c r="F222" s="81"/>
      <c r="G222" s="81"/>
      <c r="H222" s="81"/>
    </row>
    <row r="223" spans="4:8" x14ac:dyDescent="0.2">
      <c r="D223" s="81"/>
      <c r="E223" s="81"/>
      <c r="F223" s="81"/>
      <c r="G223" s="81"/>
      <c r="H223" s="81"/>
    </row>
    <row r="224" spans="4:8" x14ac:dyDescent="0.2">
      <c r="D224" s="81"/>
      <c r="E224" s="81"/>
      <c r="F224" s="81"/>
      <c r="G224" s="81"/>
      <c r="H224" s="81"/>
    </row>
    <row r="225" spans="4:8" x14ac:dyDescent="0.2">
      <c r="D225" s="81"/>
      <c r="E225" s="81"/>
      <c r="F225" s="81"/>
      <c r="G225" s="81"/>
      <c r="H225" s="81"/>
    </row>
    <row r="226" spans="4:8" x14ac:dyDescent="0.2">
      <c r="D226" s="81"/>
      <c r="E226" s="81"/>
      <c r="F226" s="81"/>
      <c r="G226" s="81"/>
      <c r="H226" s="81"/>
    </row>
    <row r="227" spans="4:8" x14ac:dyDescent="0.2">
      <c r="D227" s="81"/>
      <c r="E227" s="81"/>
      <c r="F227" s="81"/>
      <c r="G227" s="81"/>
      <c r="H227" s="81"/>
    </row>
    <row r="228" spans="4:8" x14ac:dyDescent="0.2">
      <c r="D228" s="81"/>
      <c r="E228" s="81"/>
      <c r="F228" s="81"/>
      <c r="G228" s="81"/>
      <c r="H228" s="81"/>
    </row>
    <row r="229" spans="4:8" x14ac:dyDescent="0.2">
      <c r="D229" s="81"/>
      <c r="E229" s="81"/>
      <c r="F229" s="81"/>
      <c r="G229" s="81"/>
      <c r="H229" s="81"/>
    </row>
    <row r="230" spans="4:8" x14ac:dyDescent="0.2">
      <c r="D230" s="81"/>
      <c r="E230" s="81"/>
      <c r="F230" s="81"/>
      <c r="G230" s="81"/>
      <c r="H230" s="81"/>
    </row>
    <row r="231" spans="4:8" x14ac:dyDescent="0.2">
      <c r="D231" s="81"/>
      <c r="E231" s="81"/>
      <c r="F231" s="81"/>
      <c r="G231" s="81"/>
      <c r="H231" s="81"/>
    </row>
    <row r="232" spans="4:8" x14ac:dyDescent="0.2">
      <c r="D232" s="81"/>
      <c r="E232" s="81"/>
      <c r="F232" s="81"/>
      <c r="G232" s="81"/>
      <c r="H232" s="81"/>
    </row>
    <row r="233" spans="4:8" x14ac:dyDescent="0.2">
      <c r="D233" s="81"/>
      <c r="E233" s="81"/>
      <c r="F233" s="81"/>
      <c r="G233" s="81"/>
      <c r="H233" s="81"/>
    </row>
    <row r="234" spans="4:8" x14ac:dyDescent="0.2">
      <c r="D234" s="81"/>
      <c r="E234" s="81"/>
      <c r="F234" s="81"/>
      <c r="G234" s="81"/>
      <c r="H234" s="81"/>
    </row>
    <row r="235" spans="4:8" x14ac:dyDescent="0.2">
      <c r="D235" s="81"/>
      <c r="E235" s="81"/>
      <c r="F235" s="81"/>
      <c r="G235" s="81"/>
      <c r="H235" s="81"/>
    </row>
    <row r="236" spans="4:8" x14ac:dyDescent="0.2">
      <c r="D236" s="81"/>
      <c r="E236" s="81"/>
      <c r="F236" s="81"/>
      <c r="G236" s="81"/>
      <c r="H236" s="81"/>
    </row>
    <row r="237" spans="4:8" x14ac:dyDescent="0.2">
      <c r="D237" s="81"/>
      <c r="E237" s="81"/>
      <c r="F237" s="81"/>
      <c r="G237" s="81"/>
      <c r="H237" s="81"/>
    </row>
    <row r="238" spans="4:8" x14ac:dyDescent="0.2">
      <c r="D238" s="81"/>
      <c r="E238" s="81"/>
      <c r="F238" s="81"/>
      <c r="G238" s="81"/>
      <c r="H238" s="81"/>
    </row>
    <row r="239" spans="4:8" x14ac:dyDescent="0.2">
      <c r="D239" s="81"/>
      <c r="E239" s="81"/>
      <c r="F239" s="81"/>
      <c r="G239" s="81"/>
      <c r="H239" s="81"/>
    </row>
    <row r="240" spans="4:8" x14ac:dyDescent="0.2">
      <c r="D240" s="81"/>
      <c r="E240" s="81"/>
      <c r="F240" s="81"/>
      <c r="G240" s="81"/>
      <c r="H240" s="81"/>
    </row>
    <row r="241" spans="4:8" x14ac:dyDescent="0.2">
      <c r="D241" s="81"/>
      <c r="E241" s="81"/>
      <c r="F241" s="81"/>
      <c r="G241" s="81"/>
      <c r="H241" s="81"/>
    </row>
    <row r="242" spans="4:8" x14ac:dyDescent="0.2">
      <c r="D242" s="81"/>
      <c r="E242" s="81"/>
      <c r="F242" s="81"/>
      <c r="G242" s="81"/>
      <c r="H242" s="81"/>
    </row>
    <row r="243" spans="4:8" x14ac:dyDescent="0.2">
      <c r="D243" s="81"/>
      <c r="E243" s="81"/>
      <c r="F243" s="81"/>
      <c r="G243" s="81"/>
      <c r="H243" s="81"/>
    </row>
    <row r="244" spans="4:8" x14ac:dyDescent="0.2">
      <c r="D244" s="81"/>
      <c r="E244" s="81"/>
      <c r="F244" s="81"/>
      <c r="G244" s="81"/>
      <c r="H244" s="81"/>
    </row>
    <row r="245" spans="4:8" x14ac:dyDescent="0.2">
      <c r="D245" s="81"/>
      <c r="E245" s="81"/>
      <c r="F245" s="81"/>
      <c r="G245" s="81"/>
      <c r="H245" s="81"/>
    </row>
  </sheetData>
  <sheetProtection formatCells="0" selectLockedCells="1"/>
  <mergeCells count="60">
    <mergeCell ref="D63:H63"/>
    <mergeCell ref="D64:F64"/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</mergeCells>
  <printOptions horizontalCentered="1"/>
  <pageMargins left="0.39370078740157483" right="0.55118110236220474" top="0" bottom="0" header="0" footer="0"/>
  <pageSetup scale="58" fitToHeight="0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2019-04-23T20:39:30Z</cp:lastPrinted>
  <dcterms:created xsi:type="dcterms:W3CDTF">2019-04-11T14:46:26Z</dcterms:created>
  <dcterms:modified xsi:type="dcterms:W3CDTF">2019-04-23T20:39:33Z</dcterms:modified>
</cp:coreProperties>
</file>