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Invitado 4\Desktop\2018-3 WEB corr\"/>
    </mc:Choice>
  </mc:AlternateContent>
  <bookViews>
    <workbookView xWindow="240" yWindow="135" windowWidth="14115" windowHeight="5970"/>
  </bookViews>
  <sheets>
    <sheet name="IPF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</workbook>
</file>

<file path=xl/calcChain.xml><?xml version="1.0" encoding="utf-8"?>
<calcChain xmlns="http://schemas.openxmlformats.org/spreadsheetml/2006/main">
  <c r="C72" i="1" l="1"/>
  <c r="E62" i="1"/>
  <c r="D62" i="1"/>
  <c r="C62" i="1"/>
  <c r="E51" i="1"/>
  <c r="E72" i="1" s="1"/>
  <c r="D51" i="1"/>
  <c r="D72" i="1" s="1"/>
  <c r="C51" i="1"/>
  <c r="C33" i="1" l="1"/>
  <c r="E29" i="1"/>
  <c r="E33" i="1" s="1"/>
  <c r="D29" i="1"/>
  <c r="D33" i="1" s="1"/>
  <c r="C29" i="1"/>
  <c r="E14" i="1"/>
  <c r="D14" i="1"/>
  <c r="C14" i="1"/>
  <c r="E13" i="1"/>
  <c r="D13" i="1"/>
  <c r="C13" i="1"/>
  <c r="E12" i="1"/>
  <c r="E11" i="1" s="1"/>
  <c r="E17" i="1" s="1"/>
  <c r="E21" i="1" s="1"/>
  <c r="E25" i="1" s="1"/>
  <c r="D12" i="1"/>
  <c r="C12" i="1"/>
  <c r="C11" i="1"/>
  <c r="C17" i="1" s="1"/>
  <c r="C21" i="1" s="1"/>
  <c r="C25" i="1" s="1"/>
  <c r="D11" i="1" l="1"/>
  <c r="D17" i="1" s="1"/>
  <c r="D21" i="1" s="1"/>
  <c r="D25" i="1" s="1"/>
</calcChain>
</file>

<file path=xl/sharedStrings.xml><?xml version="1.0" encoding="utf-8"?>
<sst xmlns="http://schemas.openxmlformats.org/spreadsheetml/2006/main" count="64" uniqueCount="53">
  <si>
    <t>ESTADO ANALÍTICO DEL EJERCICIO DEL PRESUPUESTO DE EGRESOS</t>
  </si>
  <si>
    <t>INDICADORES DE POSTURA FISCAL</t>
  </si>
  <si>
    <t>Del 01 de Enero al 30 De septiembre de 2018</t>
  </si>
  <si>
    <t>Ente Público:     Guanajuato Puerto Interior SA de CV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</si>
  <si>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</si>
  <si>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</si>
  <si>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</si>
  <si>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</si>
  <si>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</si>
  <si>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</si>
  <si>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</si>
  <si>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</si>
  <si>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</si>
  <si>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</si>
  <si>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</si>
  <si>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</si>
  <si>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</si>
  <si>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</si>
  <si>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</si>
  <si>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</si>
  <si>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</si>
  <si>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</si>
  <si>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</si>
  <si>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</si>
  <si>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</si>
  <si>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Luis Manuel Quiroz Echegaray</t>
  </si>
  <si>
    <t>Lorenya Yadira Araiza García</t>
  </si>
  <si>
    <t>Director General</t>
  </si>
  <si>
    <t>Administración y Finanzas</t>
  </si>
  <si>
    <t>Guanajuato Puerto Interior, S.A. de C.V.
Flujo de Fondos
Del 1 de Enero al 30 de Septiembre de 2018</t>
  </si>
  <si>
    <t>Estimado /
 Aprobado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</si>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</sst>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(* #,##0.00_);_(* \(#,##0.00\);_(* &quot;-&quot;??_);_(@_)"/>
    <numFmt numFmtId="167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4">
    <xf numFmtId="0" fontId="0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5" fillId="0" borderId="0"/>
    <xf numFmtId="0" fontId="5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31" applyNumberFormat="0" applyFill="0" applyAlignment="0" applyProtection="0"/>
    <xf numFmtId="0" fontId="10" fillId="0" borderId="31" applyNumberFormat="0" applyFill="0" applyAlignment="0" applyProtection="0"/>
    <xf numFmtId="0" fontId="10" fillId="0" borderId="31" applyNumberFormat="0" applyFill="0" applyAlignment="0" applyProtection="0"/>
    <xf numFmtId="0" fontId="10" fillId="0" borderId="31" applyNumberFormat="0" applyFill="0" applyAlignment="0" applyProtection="0"/>
    <xf numFmtId="0" fontId="10" fillId="0" borderId="31" applyNumberFormat="0" applyFill="0" applyAlignment="0" applyProtection="0"/>
    <xf numFmtId="0" fontId="10" fillId="0" borderId="31" applyNumberFormat="0" applyFill="0" applyAlignment="0" applyProtection="0"/>
    <xf numFmtId="0" fontId="10" fillId="0" borderId="31" applyNumberFormat="0" applyFill="0" applyAlignment="0" applyProtection="0"/>
    <xf numFmtId="0" fontId="10" fillId="0" borderId="31" applyNumberFormat="0" applyFill="0" applyAlignment="0" applyProtection="0"/>
    <xf numFmtId="0" fontId="10" fillId="0" borderId="31" applyNumberFormat="0" applyFill="0" applyAlignment="0" applyProtection="0"/>
    <xf numFmtId="0" fontId="10" fillId="0" borderId="31" applyNumberFormat="0" applyFill="0" applyAlignment="0" applyProtection="0"/>
    <xf numFmtId="0" fontId="10" fillId="0" borderId="31" applyNumberFormat="0" applyFill="0" applyAlignment="0" applyProtection="0"/>
    <xf numFmtId="0" fontId="10" fillId="0" borderId="31" applyNumberFormat="0" applyFill="0" applyAlignment="0" applyProtection="0"/>
    <xf numFmtId="0" fontId="10" fillId="0" borderId="31" applyNumberFormat="0" applyFill="0" applyAlignment="0" applyProtection="0"/>
  </cellStyleXfs>
  <cellXfs count="99">
    <xf numFmtId="0" fontId="0" fillId="0" borderId="0" xfId="0"/>
    <xf numFmtId="0" fontId="4" fillId="12" borderId="0" xfId="0" applyFont="1" applyFill="1"/>
    <xf numFmtId="0" fontId="4" fillId="0" borderId="0" xfId="0" applyFont="1"/>
    <xf numFmtId="0" fontId="3" fillId="12" borderId="8" xfId="0" applyFont="1" applyFill="1" applyBorder="1" applyAlignment="1">
      <alignment horizontal="left"/>
    </xf>
    <xf numFmtId="0" fontId="3" fillId="12" borderId="0" xfId="0" applyFont="1" applyFill="1" applyBorder="1" applyAlignment="1"/>
    <xf numFmtId="0" fontId="3" fillId="12" borderId="0" xfId="0" applyNumberFormat="1" applyFont="1" applyFill="1" applyBorder="1" applyAlignment="1" applyProtection="1">
      <protection locked="0"/>
    </xf>
    <xf numFmtId="0" fontId="5" fillId="0" borderId="0" xfId="0" applyFont="1" applyFill="1" applyBorder="1"/>
    <xf numFmtId="0" fontId="4" fillId="12" borderId="0" xfId="0" applyFont="1" applyFill="1" applyBorder="1"/>
    <xf numFmtId="0" fontId="3" fillId="13" borderId="10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justify" vertical="center" wrapText="1"/>
    </xf>
    <xf numFmtId="0" fontId="4" fillId="12" borderId="4" xfId="0" applyFont="1" applyFill="1" applyBorder="1" applyAlignment="1">
      <alignment horizontal="justify" vertical="center" wrapText="1"/>
    </xf>
    <xf numFmtId="0" fontId="4" fillId="12" borderId="11" xfId="0" applyFont="1" applyFill="1" applyBorder="1" applyAlignment="1">
      <alignment horizontal="justify" vertical="center" wrapText="1"/>
    </xf>
    <xf numFmtId="0" fontId="4" fillId="12" borderId="12" xfId="0" applyFont="1" applyFill="1" applyBorder="1" applyAlignment="1">
      <alignment horizontal="justify" vertical="center" wrapText="1"/>
    </xf>
    <xf numFmtId="0" fontId="7" fillId="12" borderId="13" xfId="0" applyFont="1" applyFill="1" applyBorder="1" applyAlignment="1">
      <alignment horizontal="justify" vertical="center" wrapText="1"/>
    </xf>
    <xf numFmtId="0" fontId="4" fillId="12" borderId="14" xfId="0" applyFont="1" applyFill="1" applyBorder="1" applyAlignment="1">
      <alignment horizontal="right" vertical="center" wrapText="1"/>
    </xf>
    <xf numFmtId="0" fontId="4" fillId="12" borderId="15" xfId="0" applyFont="1" applyFill="1" applyBorder="1" applyAlignment="1">
      <alignment horizontal="right" vertical="center" wrapText="1"/>
    </xf>
    <xf numFmtId="0" fontId="4" fillId="12" borderId="17" xfId="0" applyFont="1" applyFill="1" applyBorder="1" applyAlignment="1">
      <alignment horizontal="right" vertical="center" wrapText="1"/>
    </xf>
    <xf numFmtId="0" fontId="4" fillId="12" borderId="18" xfId="0" applyFont="1" applyFill="1" applyBorder="1" applyAlignment="1">
      <alignment horizontal="right" vertical="center" wrapText="1"/>
    </xf>
    <xf numFmtId="0" fontId="4" fillId="12" borderId="0" xfId="0" applyFont="1" applyFill="1" applyBorder="1" applyAlignment="1">
      <alignment horizontal="right" vertical="center" wrapText="1"/>
    </xf>
    <xf numFmtId="0" fontId="4" fillId="12" borderId="20" xfId="0" applyFont="1" applyFill="1" applyBorder="1" applyAlignment="1">
      <alignment horizontal="right" vertical="center" wrapText="1"/>
    </xf>
    <xf numFmtId="0" fontId="7" fillId="12" borderId="12" xfId="0" applyFont="1" applyFill="1" applyBorder="1" applyAlignment="1">
      <alignment horizontal="justify" vertical="center" wrapText="1"/>
    </xf>
    <xf numFmtId="0" fontId="4" fillId="12" borderId="22" xfId="0" applyFont="1" applyFill="1" applyBorder="1" applyAlignment="1">
      <alignment horizontal="right" vertical="center" wrapText="1"/>
    </xf>
    <xf numFmtId="0" fontId="4" fillId="12" borderId="23" xfId="0" applyFont="1" applyFill="1" applyBorder="1" applyAlignment="1">
      <alignment horizontal="right" vertical="center" wrapText="1"/>
    </xf>
    <xf numFmtId="0" fontId="4" fillId="12" borderId="21" xfId="0" applyFont="1" applyFill="1" applyBorder="1" applyAlignment="1">
      <alignment horizontal="justify" vertical="center" wrapText="1"/>
    </xf>
    <xf numFmtId="0" fontId="7" fillId="12" borderId="24" xfId="0" applyFont="1" applyFill="1" applyBorder="1" applyAlignment="1">
      <alignment horizontal="justify" vertical="center" wrapText="1"/>
    </xf>
    <xf numFmtId="0" fontId="4" fillId="12" borderId="25" xfId="0" applyFont="1" applyFill="1" applyBorder="1" applyAlignment="1">
      <alignment horizontal="right" vertical="center" wrapText="1"/>
    </xf>
    <xf numFmtId="0" fontId="4" fillId="12" borderId="26" xfId="0" applyFont="1" applyFill="1" applyBorder="1" applyAlignment="1">
      <alignment horizontal="right" vertical="center" wrapText="1"/>
    </xf>
    <xf numFmtId="0" fontId="3" fillId="13" borderId="28" xfId="0" applyFont="1" applyFill="1" applyBorder="1" applyAlignment="1">
      <alignment horizontal="center" vertical="center" wrapText="1"/>
    </xf>
    <xf numFmtId="0" fontId="3" fillId="13" borderId="29" xfId="0" applyFont="1" applyFill="1" applyBorder="1" applyAlignment="1">
      <alignment horizontal="center" vertical="center" wrapText="1"/>
    </xf>
    <xf numFmtId="0" fontId="4" fillId="12" borderId="16" xfId="0" applyFont="1" applyFill="1" applyBorder="1" applyAlignment="1">
      <alignment horizontal="justify" vertical="center" wrapText="1"/>
    </xf>
    <xf numFmtId="0" fontId="4" fillId="12" borderId="17" xfId="0" applyFont="1" applyFill="1" applyBorder="1" applyAlignment="1">
      <alignment horizontal="justify" vertical="center" wrapText="1"/>
    </xf>
    <xf numFmtId="0" fontId="4" fillId="12" borderId="18" xfId="0" applyFont="1" applyFill="1" applyBorder="1" applyAlignment="1">
      <alignment horizontal="justify" vertical="center" wrapText="1"/>
    </xf>
    <xf numFmtId="0" fontId="4" fillId="12" borderId="19" xfId="0" applyFont="1" applyFill="1" applyBorder="1" applyAlignment="1">
      <alignment horizontal="justify" vertical="center" wrapText="1"/>
    </xf>
    <xf numFmtId="0" fontId="4" fillId="12" borderId="0" xfId="0" applyFont="1" applyFill="1" applyBorder="1" applyAlignment="1">
      <alignment horizontal="justify" vertical="center" wrapText="1"/>
    </xf>
    <xf numFmtId="0" fontId="7" fillId="12" borderId="21" xfId="0" applyFont="1" applyFill="1" applyBorder="1" applyAlignment="1">
      <alignment horizontal="justify" vertical="center" wrapText="1"/>
    </xf>
    <xf numFmtId="0" fontId="7" fillId="12" borderId="22" xfId="0" applyFont="1" applyFill="1" applyBorder="1" applyAlignment="1">
      <alignment horizontal="justify" vertical="center" wrapText="1"/>
    </xf>
    <xf numFmtId="0" fontId="7" fillId="12" borderId="25" xfId="0" applyFont="1" applyFill="1" applyBorder="1" applyAlignment="1">
      <alignment horizontal="right" vertical="center" wrapText="1"/>
    </xf>
    <xf numFmtId="0" fontId="7" fillId="12" borderId="26" xfId="0" applyFont="1" applyFill="1" applyBorder="1" applyAlignment="1">
      <alignment horizontal="right" vertical="center" wrapText="1"/>
    </xf>
    <xf numFmtId="0" fontId="3" fillId="13" borderId="14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justify" vertical="center" wrapText="1"/>
    </xf>
    <xf numFmtId="0" fontId="7" fillId="12" borderId="0" xfId="0" applyFont="1" applyFill="1" applyBorder="1" applyAlignment="1">
      <alignment horizontal="justify" vertical="center" wrapText="1"/>
    </xf>
    <xf numFmtId="0" fontId="7" fillId="12" borderId="14" xfId="0" applyFont="1" applyFill="1" applyBorder="1" applyAlignment="1">
      <alignment horizontal="right" vertical="center" wrapText="1"/>
    </xf>
    <xf numFmtId="0" fontId="7" fillId="12" borderId="15" xfId="0" applyFont="1" applyFill="1" applyBorder="1" applyAlignment="1">
      <alignment horizontal="right" vertical="center" wrapText="1"/>
    </xf>
    <xf numFmtId="0" fontId="9" fillId="12" borderId="0" xfId="0" applyFont="1" applyFill="1"/>
    <xf numFmtId="0" fontId="4" fillId="12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13" borderId="30" xfId="0" applyFont="1" applyFill="1" applyBorder="1" applyAlignment="1">
      <alignment horizontal="center" vertical="center"/>
    </xf>
    <xf numFmtId="0" fontId="3" fillId="13" borderId="14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left" vertical="center" wrapText="1"/>
    </xf>
    <xf numFmtId="0" fontId="4" fillId="12" borderId="17" xfId="0" applyFont="1" applyFill="1" applyBorder="1" applyAlignment="1">
      <alignment horizontal="left" vertical="center" wrapText="1"/>
    </xf>
    <xf numFmtId="0" fontId="4" fillId="12" borderId="19" xfId="0" applyFont="1" applyFill="1" applyBorder="1" applyAlignment="1">
      <alignment horizontal="left" vertical="center" wrapText="1"/>
    </xf>
    <xf numFmtId="0" fontId="4" fillId="12" borderId="0" xfId="0" applyFont="1" applyFill="1" applyBorder="1" applyAlignment="1">
      <alignment horizontal="left" vertical="center" wrapText="1"/>
    </xf>
    <xf numFmtId="0" fontId="4" fillId="12" borderId="16" xfId="0" applyFont="1" applyFill="1" applyBorder="1" applyAlignment="1">
      <alignment horizontal="left" vertical="top" wrapText="1" indent="1"/>
    </xf>
    <xf numFmtId="0" fontId="4" fillId="12" borderId="17" xfId="0" applyFont="1" applyFill="1" applyBorder="1" applyAlignment="1">
      <alignment horizontal="left" vertical="top" wrapText="1" indent="1"/>
    </xf>
    <xf numFmtId="0" fontId="4" fillId="12" borderId="21" xfId="0" applyFont="1" applyFill="1" applyBorder="1" applyAlignment="1">
      <alignment horizontal="left" vertical="center" wrapText="1"/>
    </xf>
    <xf numFmtId="0" fontId="4" fillId="12" borderId="22" xfId="0" applyFont="1" applyFill="1" applyBorder="1" applyAlignment="1">
      <alignment horizontal="left" vertical="center" wrapText="1"/>
    </xf>
    <xf numFmtId="0" fontId="3" fillId="13" borderId="27" xfId="0" applyFont="1" applyFill="1" applyBorder="1" applyAlignment="1">
      <alignment horizontal="center" vertical="center"/>
    </xf>
    <xf numFmtId="0" fontId="3" fillId="13" borderId="28" xfId="0" applyFont="1" applyFill="1" applyBorder="1" applyAlignment="1">
      <alignment horizontal="center" vertical="center"/>
    </xf>
    <xf numFmtId="0" fontId="7" fillId="12" borderId="19" xfId="0" applyFont="1" applyFill="1" applyBorder="1" applyAlignment="1">
      <alignment horizontal="left" vertical="center" wrapText="1"/>
    </xf>
    <xf numFmtId="0" fontId="7" fillId="12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7" fillId="12" borderId="21" xfId="0" applyFont="1" applyFill="1" applyBorder="1" applyAlignment="1">
      <alignment horizontal="left" vertical="center" wrapText="1"/>
    </xf>
    <xf numFmtId="0" fontId="7" fillId="12" borderId="22" xfId="0" applyFont="1" applyFill="1" applyBorder="1" applyAlignment="1">
      <alignment horizontal="left" vertical="center" wrapText="1"/>
    </xf>
    <xf numFmtId="0" fontId="9" fillId="12" borderId="0" xfId="0" applyFont="1" applyFill="1" applyAlignment="1">
      <alignment horizontal="left" wrapText="1"/>
    </xf>
    <xf numFmtId="0" fontId="9" fillId="12" borderId="0" xfId="0" applyFont="1" applyFill="1" applyAlignment="1">
      <alignment horizontal="left"/>
    </xf>
    <xf numFmtId="0" fontId="3" fillId="13" borderId="32" xfId="94" applyFont="1" applyFill="1" applyBorder="1" applyAlignment="1" applyProtection="1">
      <alignment horizontal="center" vertical="center" wrapText="1"/>
      <protection locked="0"/>
    </xf>
    <xf numFmtId="0" fontId="3" fillId="13" borderId="33" xfId="94" applyFont="1" applyFill="1" applyBorder="1" applyAlignment="1" applyProtection="1">
      <alignment horizontal="center" vertical="center" wrapText="1"/>
      <protection locked="0"/>
    </xf>
    <xf numFmtId="0" fontId="3" fillId="13" borderId="34" xfId="94" applyFont="1" applyFill="1" applyBorder="1" applyAlignment="1" applyProtection="1">
      <alignment horizontal="center" vertical="center" wrapText="1"/>
      <protection locked="0"/>
    </xf>
    <xf numFmtId="0" fontId="3" fillId="13" borderId="32" xfId="0" applyFont="1" applyFill="1" applyBorder="1" applyAlignment="1">
      <alignment horizontal="center" vertical="center"/>
    </xf>
    <xf numFmtId="0" fontId="3" fillId="13" borderId="3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vertical="center" wrapText="1"/>
    </xf>
    <xf numFmtId="0" fontId="5" fillId="0" borderId="5" xfId="0" quotePrefix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0" fontId="5" fillId="0" borderId="7" xfId="0" applyFont="1" applyFill="1" applyBorder="1"/>
    <xf numFmtId="0" fontId="3" fillId="0" borderId="8" xfId="0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</cellXfs>
  <cellStyles count="244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1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1 Conector recto"/>
        <xdr:cNvCxnSpPr/>
      </xdr:nvCxnSpPr>
      <xdr:spPr>
        <a:xfrm>
          <a:off x="247650" y="67532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2 Conector recto"/>
        <xdr:cNvCxnSpPr/>
      </xdr:nvCxnSpPr>
      <xdr:spPr>
        <a:xfrm>
          <a:off x="3486150" y="6753225"/>
          <a:ext cx="3533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4" name="3 Rectángulo"/>
        <xdr:cNvSpPr/>
      </xdr:nvSpPr>
      <xdr:spPr>
        <a:xfrm>
          <a:off x="3228975" y="29718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72"/>
  <sheetViews>
    <sheetView showGridLines="0" tabSelected="1" zoomScale="85" zoomScaleNormal="85" workbookViewId="0">
      <selection activeCell="A2" sqref="A2:E2"/>
    </sheetView>
  </sheetViews>
  <sheetFormatPr baseColWidth="10" defaultRowHeight="12.75" x14ac:dyDescent="0.2"/>
  <cols>
    <col min="1" max="1" width="1.140625" style="2" customWidth="1"/>
    <col min="2" max="2" width="60" style="2" customWidth="1"/>
    <col min="3" max="3" width="14.7109375" style="2" customWidth="1"/>
    <col min="4" max="4" width="14.42578125" style="2" customWidth="1"/>
    <col min="5" max="5" width="14.5703125" style="2" customWidth="1"/>
    <col min="6" max="6" width="4.28515625" style="1" customWidth="1"/>
    <col min="7" max="16384" width="11.42578125" style="2"/>
  </cols>
  <sheetData>
    <row r="1" spans="1:6" ht="15" customHeight="1" x14ac:dyDescent="0.2">
      <c r="A1" s="50" t="s">
        <v>0</v>
      </c>
      <c r="B1" s="51"/>
      <c r="C1" s="51"/>
      <c r="D1" s="51"/>
      <c r="E1" s="52"/>
    </row>
    <row r="2" spans="1:6" ht="18" customHeight="1" x14ac:dyDescent="0.2">
      <c r="A2" s="53" t="s">
        <v>1</v>
      </c>
      <c r="B2" s="54"/>
      <c r="C2" s="54"/>
      <c r="D2" s="54"/>
      <c r="E2" s="55"/>
    </row>
    <row r="3" spans="1:6" ht="18" customHeight="1" x14ac:dyDescent="0.2">
      <c r="A3" s="56" t="s">
        <v>2</v>
      </c>
      <c r="B3" s="57"/>
      <c r="C3" s="57"/>
      <c r="D3" s="57"/>
      <c r="E3" s="58"/>
    </row>
    <row r="4" spans="1:6" s="1" customFormat="1" ht="6" customHeight="1" x14ac:dyDescent="0.2"/>
    <row r="5" spans="1:6" s="1" customFormat="1" ht="6" customHeight="1" x14ac:dyDescent="0.2"/>
    <row r="6" spans="1:6" s="1" customFormat="1" ht="14.25" customHeight="1" x14ac:dyDescent="0.2">
      <c r="B6" s="3" t="s">
        <v>3</v>
      </c>
      <c r="C6" s="4"/>
      <c r="D6" s="5"/>
      <c r="E6" s="6"/>
      <c r="F6" s="7"/>
    </row>
    <row r="7" spans="1:6" s="1" customFormat="1" ht="6" customHeight="1" x14ac:dyDescent="0.2"/>
    <row r="8" spans="1:6" s="1" customFormat="1" ht="6" customHeight="1" x14ac:dyDescent="0.2"/>
    <row r="9" spans="1:6" s="1" customFormat="1" ht="14.25" x14ac:dyDescent="0.2">
      <c r="A9" s="59" t="s">
        <v>4</v>
      </c>
      <c r="B9" s="59"/>
      <c r="C9" s="8" t="s">
        <v>5</v>
      </c>
      <c r="D9" s="8" t="s">
        <v>6</v>
      </c>
      <c r="E9" s="8" t="s">
        <v>7</v>
      </c>
    </row>
    <row r="10" spans="1:6" s="1" customFormat="1" ht="5.25" customHeight="1" thickBot="1" x14ac:dyDescent="0.25">
      <c r="A10" s="9"/>
      <c r="B10" s="10"/>
      <c r="C10" s="11"/>
      <c r="D10" s="11"/>
      <c r="E10" s="11"/>
    </row>
    <row r="11" spans="1:6" s="1" customFormat="1" ht="13.5" thickBot="1" x14ac:dyDescent="0.25">
      <c r="A11" s="12"/>
      <c r="B11" s="13" t="s">
        <v>8</v>
      </c>
      <c r="C11" s="14">
        <f>+C12+C13</f>
        <v>0</v>
      </c>
      <c r="D11" s="14">
        <f>+D12+D13</f>
        <v>0</v>
      </c>
      <c r="E11" s="15">
        <f>+E12+E13</f>
        <v>0</v>
      </c>
    </row>
    <row r="12" spans="1:6" s="1" customFormat="1" x14ac:dyDescent="0.2">
      <c r="A12" s="60" t="s">
        <v>9</v>
      </c>
      <c r="B12" s="61"/>
      <c r="C12" s="16">
        <f>+[2]EAI!E33</f>
        <v>0</v>
      </c>
      <c r="D12" s="16">
        <f>+[2]EAI!H33</f>
        <v>0</v>
      </c>
      <c r="E12" s="17">
        <f>+[2]EAI!I33</f>
        <v>0</v>
      </c>
    </row>
    <row r="13" spans="1:6" s="1" customFormat="1" ht="13.5" thickBot="1" x14ac:dyDescent="0.25">
      <c r="A13" s="62" t="s">
        <v>10</v>
      </c>
      <c r="B13" s="63"/>
      <c r="C13" s="18">
        <f>+[2]EAI!E46</f>
        <v>0</v>
      </c>
      <c r="D13" s="18">
        <f>+[2]EAI!H46</f>
        <v>0</v>
      </c>
      <c r="E13" s="19">
        <f>+[2]EAI!I46</f>
        <v>0</v>
      </c>
    </row>
    <row r="14" spans="1:6" s="1" customFormat="1" ht="13.5" thickBot="1" x14ac:dyDescent="0.25">
      <c r="A14" s="20"/>
      <c r="B14" s="13" t="s">
        <v>11</v>
      </c>
      <c r="C14" s="14">
        <f>+C15+C16</f>
        <v>0</v>
      </c>
      <c r="D14" s="14">
        <f>+D15+D16</f>
        <v>0</v>
      </c>
      <c r="E14" s="15">
        <f>+E15+E16</f>
        <v>0</v>
      </c>
    </row>
    <row r="15" spans="1:6" s="1" customFormat="1" x14ac:dyDescent="0.2">
      <c r="A15" s="64" t="s">
        <v>12</v>
      </c>
      <c r="B15" s="65"/>
      <c r="C15" s="16"/>
      <c r="D15" s="16"/>
      <c r="E15" s="17"/>
    </row>
    <row r="16" spans="1:6" s="1" customFormat="1" ht="13.5" thickBot="1" x14ac:dyDescent="0.25">
      <c r="A16" s="66" t="s">
        <v>13</v>
      </c>
      <c r="B16" s="67"/>
      <c r="C16" s="21"/>
      <c r="D16" s="21"/>
      <c r="E16" s="22"/>
    </row>
    <row r="17" spans="1:5" s="1" customFormat="1" ht="13.5" thickBot="1" x14ac:dyDescent="0.25">
      <c r="A17" s="23"/>
      <c r="B17" s="24" t="s">
        <v>14</v>
      </c>
      <c r="C17" s="25">
        <f>+C11-C14</f>
        <v>0</v>
      </c>
      <c r="D17" s="25">
        <f>+D11-D14</f>
        <v>0</v>
      </c>
      <c r="E17" s="26">
        <f>+E11-E14</f>
        <v>0</v>
      </c>
    </row>
    <row r="18" spans="1:5" s="1" customFormat="1" ht="13.5" thickBot="1" x14ac:dyDescent="0.25"/>
    <row r="19" spans="1:5" s="1" customFormat="1" ht="15" thickBot="1" x14ac:dyDescent="0.25">
      <c r="A19" s="68" t="s">
        <v>4</v>
      </c>
      <c r="B19" s="69"/>
      <c r="C19" s="27" t="s">
        <v>5</v>
      </c>
      <c r="D19" s="27" t="s">
        <v>6</v>
      </c>
      <c r="E19" s="28" t="s">
        <v>7</v>
      </c>
    </row>
    <row r="20" spans="1:5" s="1" customFormat="1" ht="6.75" customHeight="1" x14ac:dyDescent="0.2">
      <c r="A20" s="29"/>
      <c r="B20" s="30"/>
      <c r="C20" s="30"/>
      <c r="D20" s="30"/>
      <c r="E20" s="31"/>
    </row>
    <row r="21" spans="1:5" s="1" customFormat="1" x14ac:dyDescent="0.2">
      <c r="A21" s="70" t="s">
        <v>15</v>
      </c>
      <c r="B21" s="71"/>
      <c r="C21" s="18">
        <f>+C17</f>
        <v>0</v>
      </c>
      <c r="D21" s="18">
        <f>+D17</f>
        <v>0</v>
      </c>
      <c r="E21" s="19">
        <f>+E17</f>
        <v>0</v>
      </c>
    </row>
    <row r="22" spans="1:5" s="1" customFormat="1" ht="6" customHeight="1" x14ac:dyDescent="0.2">
      <c r="A22" s="32"/>
      <c r="B22" s="33"/>
      <c r="C22" s="18"/>
      <c r="D22" s="18"/>
      <c r="E22" s="19"/>
    </row>
    <row r="23" spans="1:5" s="1" customFormat="1" x14ac:dyDescent="0.2">
      <c r="A23" s="70" t="s">
        <v>16</v>
      </c>
      <c r="B23" s="71"/>
      <c r="C23" s="18"/>
      <c r="D23" s="18"/>
      <c r="E23" s="19"/>
    </row>
    <row r="24" spans="1:5" s="1" customFormat="1" ht="7.5" customHeight="1" thickBot="1" x14ac:dyDescent="0.25">
      <c r="A24" s="34"/>
      <c r="B24" s="35"/>
      <c r="C24" s="21"/>
      <c r="D24" s="21"/>
      <c r="E24" s="22"/>
    </row>
    <row r="25" spans="1:5" s="1" customFormat="1" ht="13.5" thickBot="1" x14ac:dyDescent="0.25">
      <c r="A25" s="34"/>
      <c r="B25" s="24" t="s">
        <v>17</v>
      </c>
      <c r="C25" s="36">
        <f>+C21-C23</f>
        <v>0</v>
      </c>
      <c r="D25" s="36">
        <f>+D21-D23</f>
        <v>0</v>
      </c>
      <c r="E25" s="37">
        <f>+E21-E23</f>
        <v>0</v>
      </c>
    </row>
    <row r="26" spans="1:5" s="1" customFormat="1" ht="13.5" thickBot="1" x14ac:dyDescent="0.25"/>
    <row r="27" spans="1:5" s="1" customFormat="1" ht="15" thickBot="1" x14ac:dyDescent="0.25">
      <c r="A27" s="48" t="s">
        <v>4</v>
      </c>
      <c r="B27" s="49"/>
      <c r="C27" s="38" t="s">
        <v>5</v>
      </c>
      <c r="D27" s="38" t="s">
        <v>6</v>
      </c>
      <c r="E27" s="39" t="s">
        <v>7</v>
      </c>
    </row>
    <row r="28" spans="1:5" s="1" customFormat="1" ht="5.25" customHeight="1" x14ac:dyDescent="0.2">
      <c r="A28" s="29"/>
      <c r="B28" s="30"/>
      <c r="C28" s="30"/>
      <c r="D28" s="30"/>
      <c r="E28" s="31"/>
    </row>
    <row r="29" spans="1:5" s="1" customFormat="1" x14ac:dyDescent="0.2">
      <c r="A29" s="70" t="s">
        <v>18</v>
      </c>
      <c r="B29" s="71"/>
      <c r="C29" s="18">
        <f>+[2]EAI!E52</f>
        <v>0</v>
      </c>
      <c r="D29" s="18">
        <f>+[2]EAI!H51</f>
        <v>0</v>
      </c>
      <c r="E29" s="19">
        <f>+[2]EAI!I54</f>
        <v>0</v>
      </c>
    </row>
    <row r="30" spans="1:5" s="1" customFormat="1" ht="5.25" customHeight="1" x14ac:dyDescent="0.2">
      <c r="A30" s="32"/>
      <c r="B30" s="33"/>
      <c r="C30" s="18"/>
      <c r="D30" s="18"/>
      <c r="E30" s="19"/>
    </row>
    <row r="31" spans="1:5" s="1" customFormat="1" ht="13.5" thickBot="1" x14ac:dyDescent="0.25">
      <c r="A31" s="73" t="s">
        <v>19</v>
      </c>
      <c r="B31" s="74"/>
      <c r="C31" s="21"/>
      <c r="D31" s="21"/>
      <c r="E31" s="22"/>
    </row>
    <row r="32" spans="1:5" s="1" customFormat="1" ht="13.5" customHeight="1" thickBot="1" x14ac:dyDescent="0.25">
      <c r="A32" s="40"/>
      <c r="B32" s="41"/>
      <c r="C32" s="18"/>
      <c r="D32" s="18"/>
      <c r="E32" s="18"/>
    </row>
    <row r="33" spans="1:6" s="1" customFormat="1" ht="13.5" thickBot="1" x14ac:dyDescent="0.25">
      <c r="A33" s="20"/>
      <c r="B33" s="13" t="s">
        <v>20</v>
      </c>
      <c r="C33" s="42">
        <f>+C29-C31</f>
        <v>0</v>
      </c>
      <c r="D33" s="42">
        <f>+D29-D31</f>
        <v>0</v>
      </c>
      <c r="E33" s="43">
        <f>+E29-E31</f>
        <v>0</v>
      </c>
    </row>
    <row r="34" spans="1:6" s="1" customFormat="1" ht="15" customHeight="1" x14ac:dyDescent="0.2"/>
    <row r="35" spans="1:6" s="1" customFormat="1" ht="15" customHeight="1" x14ac:dyDescent="0.2">
      <c r="A35" s="44" t="s">
        <v>21</v>
      </c>
      <c r="B35" s="44"/>
      <c r="C35" s="44"/>
      <c r="D35" s="44"/>
      <c r="E35" s="44"/>
    </row>
    <row r="36" spans="1:6" s="1" customFormat="1" ht="45" customHeight="1" x14ac:dyDescent="0.2">
      <c r="B36" s="75" t="s">
        <v>22</v>
      </c>
      <c r="C36" s="75"/>
      <c r="D36" s="75"/>
      <c r="E36" s="75"/>
    </row>
    <row r="37" spans="1:6" s="1" customFormat="1" ht="27" customHeight="1" x14ac:dyDescent="0.2">
      <c r="B37" s="75" t="s">
        <v>23</v>
      </c>
      <c r="C37" s="75"/>
      <c r="D37" s="75"/>
      <c r="E37" s="75"/>
    </row>
    <row r="38" spans="1:6" s="1" customFormat="1" x14ac:dyDescent="0.2">
      <c r="B38" s="76" t="s">
        <v>24</v>
      </c>
      <c r="C38" s="76"/>
      <c r="D38" s="76"/>
      <c r="E38" s="76"/>
    </row>
    <row r="39" spans="1:6" s="1" customFormat="1" x14ac:dyDescent="0.2">
      <c r="B39" s="45"/>
      <c r="C39" s="45"/>
      <c r="D39" s="45"/>
      <c r="E39" s="45"/>
    </row>
    <row r="40" spans="1:6" s="1" customFormat="1" x14ac:dyDescent="0.2">
      <c r="B40" s="45"/>
      <c r="C40" s="45"/>
      <c r="D40" s="45"/>
      <c r="E40" s="45"/>
    </row>
    <row r="41" spans="1:6" s="1" customFormat="1" ht="10.5" customHeight="1" x14ac:dyDescent="0.2">
      <c r="B41" s="7"/>
      <c r="D41" s="7"/>
      <c r="E41" s="7"/>
    </row>
    <row r="42" spans="1:6" x14ac:dyDescent="0.2">
      <c r="B42" s="46" t="s">
        <v>25</v>
      </c>
      <c r="C42" s="72" t="s">
        <v>26</v>
      </c>
      <c r="D42" s="72"/>
      <c r="E42" s="72"/>
      <c r="F42" s="2"/>
    </row>
    <row r="43" spans="1:6" x14ac:dyDescent="0.2">
      <c r="B43" s="47" t="s">
        <v>27</v>
      </c>
      <c r="C43" s="72" t="s">
        <v>28</v>
      </c>
      <c r="D43" s="72"/>
      <c r="E43" s="72"/>
    </row>
    <row r="49" spans="1:5" x14ac:dyDescent="0.2">
      <c r="A49" s="77" t="s">
        <v>29</v>
      </c>
      <c r="B49" s="78"/>
      <c r="C49" s="78"/>
      <c r="D49" s="78"/>
      <c r="E49" s="79"/>
    </row>
    <row r="50" spans="1:5" ht="25.5" x14ac:dyDescent="0.2">
      <c r="A50" s="80" t="s">
        <v>4</v>
      </c>
      <c r="B50" s="81"/>
      <c r="C50" s="8" t="s">
        <v>30</v>
      </c>
      <c r="D50" s="8" t="s">
        <v>6</v>
      </c>
      <c r="E50" s="8" t="s">
        <v>31</v>
      </c>
    </row>
    <row r="51" spans="1:5" x14ac:dyDescent="0.2">
      <c r="A51" s="82" t="s">
        <v>32</v>
      </c>
      <c r="B51" s="83"/>
      <c r="C51" s="84">
        <f>SUM(C52:C61)</f>
        <v>265813963</v>
      </c>
      <c r="D51" s="84">
        <f t="shared" ref="D51:E51" si="0">SUM(D52:D61)</f>
        <v>157730177.33000001</v>
      </c>
      <c r="E51" s="85">
        <f t="shared" si="0"/>
        <v>150323304.83000001</v>
      </c>
    </row>
    <row r="52" spans="1:5" x14ac:dyDescent="0.2">
      <c r="A52" s="86"/>
      <c r="B52" s="87" t="s">
        <v>33</v>
      </c>
      <c r="C52" s="88">
        <v>0</v>
      </c>
      <c r="D52" s="88">
        <v>0</v>
      </c>
      <c r="E52" s="89">
        <v>0</v>
      </c>
    </row>
    <row r="53" spans="1:5" x14ac:dyDescent="0.2">
      <c r="A53" s="86"/>
      <c r="B53" s="87" t="s">
        <v>34</v>
      </c>
      <c r="C53" s="88">
        <v>0</v>
      </c>
      <c r="D53" s="88">
        <v>0</v>
      </c>
      <c r="E53" s="89">
        <v>0</v>
      </c>
    </row>
    <row r="54" spans="1:5" x14ac:dyDescent="0.2">
      <c r="A54" s="86"/>
      <c r="B54" s="87" t="s">
        <v>35</v>
      </c>
      <c r="C54" s="88">
        <v>0</v>
      </c>
      <c r="D54" s="88">
        <v>0</v>
      </c>
      <c r="E54" s="89">
        <v>0</v>
      </c>
    </row>
    <row r="55" spans="1:5" x14ac:dyDescent="0.2">
      <c r="A55" s="86"/>
      <c r="B55" s="87" t="s">
        <v>36</v>
      </c>
      <c r="C55" s="88">
        <v>0</v>
      </c>
      <c r="D55" s="88">
        <v>0</v>
      </c>
      <c r="E55" s="89">
        <v>0</v>
      </c>
    </row>
    <row r="56" spans="1:5" x14ac:dyDescent="0.2">
      <c r="A56" s="86"/>
      <c r="B56" s="87" t="s">
        <v>37</v>
      </c>
      <c r="C56" s="88">
        <v>0</v>
      </c>
      <c r="D56" s="88">
        <v>0</v>
      </c>
      <c r="E56" s="89">
        <v>0</v>
      </c>
    </row>
    <row r="57" spans="1:5" x14ac:dyDescent="0.2">
      <c r="A57" s="86"/>
      <c r="B57" s="87" t="s">
        <v>38</v>
      </c>
      <c r="C57" s="88">
        <v>0</v>
      </c>
      <c r="D57" s="88">
        <v>0</v>
      </c>
      <c r="E57" s="89">
        <v>0</v>
      </c>
    </row>
    <row r="58" spans="1:5" x14ac:dyDescent="0.2">
      <c r="A58" s="86"/>
      <c r="B58" s="87" t="s">
        <v>39</v>
      </c>
      <c r="C58" s="88">
        <v>265813963</v>
      </c>
      <c r="D58" s="88">
        <v>157730177.33000001</v>
      </c>
      <c r="E58" s="89">
        <v>150323304.83000001</v>
      </c>
    </row>
    <row r="59" spans="1:5" x14ac:dyDescent="0.2">
      <c r="A59" s="86"/>
      <c r="B59" s="87" t="s">
        <v>40</v>
      </c>
      <c r="C59" s="88">
        <v>0</v>
      </c>
      <c r="D59" s="88">
        <v>0</v>
      </c>
      <c r="E59" s="89">
        <v>0</v>
      </c>
    </row>
    <row r="60" spans="1:5" x14ac:dyDescent="0.2">
      <c r="A60" s="86"/>
      <c r="B60" s="87" t="s">
        <v>41</v>
      </c>
      <c r="C60" s="88">
        <v>0</v>
      </c>
      <c r="D60" s="88">
        <v>0</v>
      </c>
      <c r="E60" s="89">
        <v>0</v>
      </c>
    </row>
    <row r="61" spans="1:5" x14ac:dyDescent="0.2">
      <c r="A61" s="90"/>
      <c r="B61" s="87" t="s">
        <v>42</v>
      </c>
      <c r="C61" s="88">
        <v>0</v>
      </c>
      <c r="D61" s="88">
        <v>0</v>
      </c>
      <c r="E61" s="89">
        <v>0</v>
      </c>
    </row>
    <row r="62" spans="1:5" x14ac:dyDescent="0.2">
      <c r="A62" s="91" t="s">
        <v>43</v>
      </c>
      <c r="B62" s="92"/>
      <c r="C62" s="93">
        <f>SUM(C63:C71)</f>
        <v>265813962.99999997</v>
      </c>
      <c r="D62" s="93">
        <f t="shared" ref="D62:E62" si="1">SUM(D63:D71)</f>
        <v>222687525.97000003</v>
      </c>
      <c r="E62" s="94">
        <f t="shared" si="1"/>
        <v>218675306.76999998</v>
      </c>
    </row>
    <row r="63" spans="1:5" x14ac:dyDescent="0.2">
      <c r="A63" s="86"/>
      <c r="B63" s="87" t="s">
        <v>44</v>
      </c>
      <c r="C63" s="88">
        <v>2142494</v>
      </c>
      <c r="D63" s="88">
        <v>1189955.44</v>
      </c>
      <c r="E63" s="89">
        <v>1189955.44</v>
      </c>
    </row>
    <row r="64" spans="1:5" x14ac:dyDescent="0.2">
      <c r="A64" s="86"/>
      <c r="B64" s="87" t="s">
        <v>45</v>
      </c>
      <c r="C64" s="88">
        <v>3261268.21</v>
      </c>
      <c r="D64" s="88">
        <v>2510676.9900000002</v>
      </c>
      <c r="E64" s="89">
        <v>2497630.2100000004</v>
      </c>
    </row>
    <row r="65" spans="1:5" x14ac:dyDescent="0.2">
      <c r="A65" s="86"/>
      <c r="B65" s="87" t="s">
        <v>46</v>
      </c>
      <c r="C65" s="88">
        <v>105553622.16999999</v>
      </c>
      <c r="D65" s="88">
        <v>73404444.719999999</v>
      </c>
      <c r="E65" s="89">
        <v>71214074.929999992</v>
      </c>
    </row>
    <row r="66" spans="1:5" x14ac:dyDescent="0.2">
      <c r="A66" s="86"/>
      <c r="B66" s="87" t="s">
        <v>41</v>
      </c>
      <c r="C66" s="88">
        <v>0</v>
      </c>
      <c r="D66" s="88">
        <v>0</v>
      </c>
      <c r="E66" s="89">
        <v>0</v>
      </c>
    </row>
    <row r="67" spans="1:5" x14ac:dyDescent="0.2">
      <c r="A67" s="86"/>
      <c r="B67" s="87" t="s">
        <v>47</v>
      </c>
      <c r="C67" s="88">
        <v>5316164.03</v>
      </c>
      <c r="D67" s="88">
        <v>85782963.079999998</v>
      </c>
      <c r="E67" s="89">
        <v>85782963.079999998</v>
      </c>
    </row>
    <row r="68" spans="1:5" x14ac:dyDescent="0.2">
      <c r="A68" s="86"/>
      <c r="B68" s="87" t="s">
        <v>48</v>
      </c>
      <c r="C68" s="88">
        <v>135050789.81999999</v>
      </c>
      <c r="D68" s="88">
        <v>59799485.740000002</v>
      </c>
      <c r="E68" s="89">
        <v>57990683.109999999</v>
      </c>
    </row>
    <row r="69" spans="1:5" x14ac:dyDescent="0.2">
      <c r="A69" s="86"/>
      <c r="B69" s="87" t="s">
        <v>49</v>
      </c>
      <c r="C69" s="88">
        <v>14489624.77</v>
      </c>
      <c r="D69" s="88">
        <v>0</v>
      </c>
      <c r="E69" s="89">
        <v>0</v>
      </c>
    </row>
    <row r="70" spans="1:5" x14ac:dyDescent="0.2">
      <c r="A70" s="86"/>
      <c r="B70" s="87" t="s">
        <v>50</v>
      </c>
      <c r="C70" s="88">
        <v>0</v>
      </c>
      <c r="D70" s="88">
        <v>0</v>
      </c>
      <c r="E70" s="89">
        <v>0</v>
      </c>
    </row>
    <row r="71" spans="1:5" x14ac:dyDescent="0.2">
      <c r="A71" s="86"/>
      <c r="B71" s="87" t="s">
        <v>51</v>
      </c>
      <c r="C71" s="88">
        <v>0</v>
      </c>
      <c r="D71" s="88">
        <v>0</v>
      </c>
      <c r="E71" s="89">
        <v>0</v>
      </c>
    </row>
    <row r="72" spans="1:5" x14ac:dyDescent="0.2">
      <c r="A72" s="95"/>
      <c r="B72" s="96" t="s">
        <v>52</v>
      </c>
      <c r="C72" s="97">
        <f>C51-C62</f>
        <v>0</v>
      </c>
      <c r="D72" s="97">
        <f>D51-D62</f>
        <v>-64957348.640000015</v>
      </c>
      <c r="E72" s="98">
        <f>E51-E62</f>
        <v>-68352001.939999968</v>
      </c>
    </row>
  </sheetData>
  <mergeCells count="21">
    <mergeCell ref="A49:E49"/>
    <mergeCell ref="A50:B50"/>
    <mergeCell ref="C43:E43"/>
    <mergeCell ref="A29:B29"/>
    <mergeCell ref="A31:B31"/>
    <mergeCell ref="B36:E36"/>
    <mergeCell ref="B37:E37"/>
    <mergeCell ref="B38:E38"/>
    <mergeCell ref="C42:E42"/>
    <mergeCell ref="A27:B27"/>
    <mergeCell ref="A1:E1"/>
    <mergeCell ref="A2:E2"/>
    <mergeCell ref="A3:E3"/>
    <mergeCell ref="A9:B9"/>
    <mergeCell ref="A12:B12"/>
    <mergeCell ref="A13:B13"/>
    <mergeCell ref="A15:B15"/>
    <mergeCell ref="A16:B16"/>
    <mergeCell ref="A19:B19"/>
    <mergeCell ref="A21:B21"/>
    <mergeCell ref="A23:B23"/>
  </mergeCells>
  <pageMargins left="1.5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2019-03-20T15:43:20Z</cp:lastPrinted>
  <dcterms:created xsi:type="dcterms:W3CDTF">2018-10-17T16:18:33Z</dcterms:created>
  <dcterms:modified xsi:type="dcterms:W3CDTF">2019-03-20T15:43:31Z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