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6\"/>
    </mc:Choice>
  </mc:AlternateContent>
  <bookViews>
    <workbookView xWindow="0" yWindow="0" windowWidth="20490" windowHeight="84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M12" i="1"/>
  <c r="M11" i="1" s="1"/>
  <c r="L12" i="1"/>
  <c r="K12" i="1"/>
  <c r="J12" i="1"/>
  <c r="L11" i="1"/>
  <c r="K11" i="1"/>
  <c r="J11" i="1"/>
  <c r="O11" i="1" l="1"/>
  <c r="O12" i="1"/>
  <c r="N12" i="1" l="1"/>
  <c r="N11" i="1" s="1"/>
  <c r="P12" i="1"/>
  <c r="P11" i="1" l="1"/>
</calcChain>
</file>

<file path=xl/sharedStrings.xml><?xml version="1.0" encoding="utf-8"?>
<sst xmlns="http://schemas.openxmlformats.org/spreadsheetml/2006/main" count="34" uniqueCount="34">
  <si>
    <t>PROGRAMAS Y PROYECTOS DE INVERSIÓN</t>
  </si>
  <si>
    <t>Del 1 de Enero al 31 de Diciembre de 2016</t>
  </si>
  <si>
    <t>Ente Público:</t>
  </si>
  <si>
    <t>GUANAJUATO PUERTO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</si>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</sst>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3" fillId="3" borderId="12" xfId="1" applyFont="1" applyFill="1" applyBorder="1" applyAlignment="1">
      <alignment horizontal="right" vertical="top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3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6" fillId="3" borderId="0" xfId="0" applyFont="1" applyFill="1"/>
    <xf numFmtId="0" fontId="3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Diciembre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Hoja2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387062849.41000003</v>
          </cell>
          <cell r="F22">
            <v>728556232.02999997</v>
          </cell>
          <cell r="G22">
            <v>477784365.17999989</v>
          </cell>
          <cell r="H22">
            <v>477784365.17999989</v>
          </cell>
          <cell r="I22">
            <v>304459766.94999993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workbookViewId="0">
      <selection activeCell="A11" sqref="A11"/>
    </sheetView>
  </sheetViews>
  <sheetFormatPr baseColWidth="10" defaultRowHeight="15" x14ac:dyDescent="0.25"/>
  <cols>
    <col min="7" max="14" width="14.8554687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</row>
    <row r="2" spans="1:16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3"/>
    </row>
    <row r="3" spans="1:16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3"/>
    </row>
    <row r="4" spans="1:16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  <c r="P4" s="2"/>
    </row>
    <row r="5" spans="1:16" x14ac:dyDescent="0.25">
      <c r="A5" s="2"/>
      <c r="B5" s="2"/>
      <c r="C5" s="5" t="s">
        <v>2</v>
      </c>
      <c r="D5" s="6" t="s">
        <v>3</v>
      </c>
      <c r="E5" s="6"/>
      <c r="F5" s="7"/>
      <c r="G5" s="8"/>
      <c r="H5" s="8"/>
      <c r="I5" s="8"/>
      <c r="J5" s="8"/>
      <c r="K5" s="9"/>
      <c r="L5" s="9"/>
      <c r="M5" s="10"/>
      <c r="N5" s="4"/>
      <c r="O5" s="2"/>
      <c r="P5" s="2"/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  <c r="P6" s="2"/>
    </row>
    <row r="7" spans="1:16" x14ac:dyDescent="0.25">
      <c r="A7" s="11" t="s">
        <v>4</v>
      </c>
      <c r="B7" s="12"/>
      <c r="C7" s="13"/>
      <c r="D7" s="14" t="s">
        <v>5</v>
      </c>
      <c r="E7" s="15"/>
      <c r="F7" s="14" t="s">
        <v>6</v>
      </c>
      <c r="G7" s="16" t="s">
        <v>7</v>
      </c>
      <c r="H7" s="17"/>
      <c r="I7" s="17"/>
      <c r="J7" s="17"/>
      <c r="K7" s="17"/>
      <c r="L7" s="17"/>
      <c r="M7" s="18"/>
      <c r="N7" s="19" t="s">
        <v>8</v>
      </c>
      <c r="O7" s="20" t="s">
        <v>9</v>
      </c>
      <c r="P7" s="21"/>
    </row>
    <row r="8" spans="1:16" ht="39" x14ac:dyDescent="0.25">
      <c r="A8" s="22"/>
      <c r="B8" s="23"/>
      <c r="C8" s="24"/>
      <c r="D8" s="25"/>
      <c r="E8" s="26" t="s">
        <v>10</v>
      </c>
      <c r="F8" s="25"/>
      <c r="G8" s="27" t="s">
        <v>11</v>
      </c>
      <c r="H8" s="27" t="s">
        <v>12</v>
      </c>
      <c r="I8" s="27" t="s">
        <v>13</v>
      </c>
      <c r="J8" s="27" t="s">
        <v>14</v>
      </c>
      <c r="K8" s="27" t="s">
        <v>15</v>
      </c>
      <c r="L8" s="27" t="s">
        <v>16</v>
      </c>
      <c r="M8" s="27" t="s">
        <v>17</v>
      </c>
      <c r="N8" s="19"/>
      <c r="O8" s="28" t="s">
        <v>18</v>
      </c>
      <c r="P8" s="28" t="s">
        <v>19</v>
      </c>
    </row>
    <row r="9" spans="1:16" x14ac:dyDescent="0.25">
      <c r="A9" s="29"/>
      <c r="B9" s="30"/>
      <c r="C9" s="31"/>
      <c r="D9" s="32"/>
      <c r="E9" s="33"/>
      <c r="F9" s="32"/>
      <c r="G9" s="27">
        <v>1</v>
      </c>
      <c r="H9" s="27">
        <v>2</v>
      </c>
      <c r="I9" s="27" t="s">
        <v>20</v>
      </c>
      <c r="J9" s="27">
        <v>4</v>
      </c>
      <c r="K9" s="27">
        <v>5</v>
      </c>
      <c r="L9" s="27">
        <v>6</v>
      </c>
      <c r="M9" s="27">
        <v>7</v>
      </c>
      <c r="N9" s="27" t="s">
        <v>21</v>
      </c>
      <c r="O9" s="34" t="s">
        <v>22</v>
      </c>
      <c r="P9" s="34" t="s">
        <v>23</v>
      </c>
    </row>
    <row r="10" spans="1:16" x14ac:dyDescent="0.25">
      <c r="A10" s="35"/>
      <c r="B10" s="36"/>
      <c r="C10" s="37"/>
      <c r="D10" s="38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1"/>
    </row>
    <row r="11" spans="1:16" x14ac:dyDescent="0.25">
      <c r="A11" s="42"/>
      <c r="B11" s="43"/>
      <c r="C11" s="44"/>
      <c r="D11" s="45"/>
      <c r="E11" s="45"/>
      <c r="F11" s="45"/>
      <c r="G11" s="46">
        <v>387062849.41000003</v>
      </c>
      <c r="H11" s="46">
        <f t="shared" ref="H11:N11" si="0">+H12</f>
        <v>387062849.41000003</v>
      </c>
      <c r="I11" s="46">
        <v>728556232.02999997</v>
      </c>
      <c r="J11" s="46">
        <f t="shared" si="0"/>
        <v>728556232.02999997</v>
      </c>
      <c r="K11" s="46">
        <f t="shared" si="0"/>
        <v>477784365.17999989</v>
      </c>
      <c r="L11" s="46">
        <f t="shared" si="0"/>
        <v>477784365.17999989</v>
      </c>
      <c r="M11" s="46">
        <f t="shared" si="0"/>
        <v>304459766.94999993</v>
      </c>
      <c r="N11" s="46">
        <f t="shared" si="0"/>
        <v>250771866.85000008</v>
      </c>
      <c r="O11" s="47">
        <f>K11/G11</f>
        <v>1.2343844569642546</v>
      </c>
      <c r="P11" s="48">
        <f>K11/I11</f>
        <v>0.65579614060637947</v>
      </c>
    </row>
    <row r="12" spans="1:16" ht="25.5" x14ac:dyDescent="0.25">
      <c r="A12" s="42"/>
      <c r="B12" s="49"/>
      <c r="C12" s="50" t="s">
        <v>24</v>
      </c>
      <c r="D12" s="38" t="s">
        <v>25</v>
      </c>
      <c r="E12" s="38" t="s">
        <v>26</v>
      </c>
      <c r="F12" s="39" t="s">
        <v>27</v>
      </c>
      <c r="G12" s="51">
        <v>387062849.41000003</v>
      </c>
      <c r="H12" s="51">
        <f>+[1]CAdmon!D22</f>
        <v>387062849.41000003</v>
      </c>
      <c r="I12" s="51">
        <v>728556232.02999997</v>
      </c>
      <c r="J12" s="51">
        <f>+[1]CAdmon!F22</f>
        <v>728556232.02999997</v>
      </c>
      <c r="K12" s="51">
        <f>+[1]CAdmon!G22</f>
        <v>477784365.17999989</v>
      </c>
      <c r="L12" s="51">
        <f>+[1]CAdmon!H22</f>
        <v>477784365.17999989</v>
      </c>
      <c r="M12" s="51">
        <f>+[1]CAdmon!I22</f>
        <v>304459766.94999993</v>
      </c>
      <c r="N12" s="51">
        <f>+I12-K12</f>
        <v>250771866.85000008</v>
      </c>
      <c r="O12" s="47">
        <f>K12/G12</f>
        <v>1.2343844569642546</v>
      </c>
      <c r="P12" s="48">
        <f t="shared" ref="P12" si="1">K12/I12</f>
        <v>0.65579614060637947</v>
      </c>
    </row>
    <row r="13" spans="1:16" x14ac:dyDescent="0.25">
      <c r="A13" s="52"/>
      <c r="B13" s="53"/>
      <c r="C13" s="54"/>
      <c r="D13" s="55"/>
      <c r="E13" s="55"/>
      <c r="F13" s="56"/>
      <c r="G13" s="56"/>
      <c r="H13" s="56"/>
      <c r="I13" s="56"/>
      <c r="J13" s="56"/>
      <c r="K13" s="56"/>
      <c r="L13" s="56"/>
      <c r="M13" s="56"/>
      <c r="N13" s="56"/>
      <c r="O13" s="47"/>
      <c r="P13" s="48"/>
    </row>
    <row r="14" spans="1:16" x14ac:dyDescent="0.25">
      <c r="A14" s="57"/>
      <c r="B14" s="58" t="s">
        <v>28</v>
      </c>
      <c r="C14" s="59"/>
      <c r="D14" s="60">
        <v>0</v>
      </c>
      <c r="E14" s="60">
        <v>0</v>
      </c>
      <c r="F14" s="60">
        <v>0</v>
      </c>
      <c r="G14" s="61">
        <v>387062849.41000003</v>
      </c>
      <c r="H14" s="61">
        <v>387062849.41000003</v>
      </c>
      <c r="I14" s="61">
        <v>728556232.02999997</v>
      </c>
      <c r="J14" s="61">
        <v>728556232.02999997</v>
      </c>
      <c r="K14" s="61">
        <v>477784365.17999989</v>
      </c>
      <c r="L14" s="61">
        <v>477784365.17999989</v>
      </c>
      <c r="M14" s="61">
        <v>304459766.94999993</v>
      </c>
      <c r="N14" s="61">
        <v>250771866.85000008</v>
      </c>
      <c r="O14" s="62"/>
      <c r="P14" s="63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x14ac:dyDescent="0.25">
      <c r="A16" s="64" t="s">
        <v>29</v>
      </c>
      <c r="B16" s="3"/>
      <c r="C16" s="3"/>
      <c r="D16" s="3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  <c r="P18" s="3"/>
    </row>
    <row r="19" spans="1:16" x14ac:dyDescent="0.25">
      <c r="A19" s="3"/>
      <c r="B19" s="3"/>
      <c r="C19" s="6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/>
      <c r="P19" s="3"/>
    </row>
    <row r="20" spans="1:16" x14ac:dyDescent="0.25">
      <c r="A20" s="3"/>
      <c r="B20" s="3"/>
      <c r="C20" s="66" t="s">
        <v>30</v>
      </c>
      <c r="D20" s="66"/>
      <c r="E20" s="66"/>
      <c r="F20" s="3"/>
      <c r="G20" s="3"/>
      <c r="H20" s="67"/>
      <c r="I20" s="67"/>
      <c r="J20" s="66" t="s">
        <v>31</v>
      </c>
      <c r="K20" s="66"/>
      <c r="L20" s="66"/>
      <c r="M20" s="66"/>
      <c r="N20" s="67"/>
      <c r="O20" s="2"/>
      <c r="P20" s="3"/>
    </row>
    <row r="21" spans="1:16" x14ac:dyDescent="0.25">
      <c r="A21" s="3"/>
      <c r="B21" s="3"/>
      <c r="C21" s="68" t="s">
        <v>32</v>
      </c>
      <c r="D21" s="68"/>
      <c r="E21" s="68"/>
      <c r="F21" s="3"/>
      <c r="G21" s="3"/>
      <c r="H21" s="67"/>
      <c r="I21" s="67"/>
      <c r="J21" s="69" t="s">
        <v>33</v>
      </c>
      <c r="K21" s="69"/>
      <c r="L21" s="69"/>
      <c r="M21" s="69"/>
      <c r="N21" s="67"/>
      <c r="O21" s="2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3"/>
    </row>
  </sheetData>
  <mergeCells count="17">
    <mergeCell ref="C21:E21"/>
    <mergeCell ref="J21:M21"/>
    <mergeCell ref="O7:P7"/>
    <mergeCell ref="A10:C10"/>
    <mergeCell ref="B11:C11"/>
    <mergeCell ref="B14:C14"/>
    <mergeCell ref="O14:P14"/>
    <mergeCell ref="C20:E20"/>
    <mergeCell ref="J20:M20"/>
    <mergeCell ref="A1:N1"/>
    <mergeCell ref="A2:N2"/>
    <mergeCell ref="A3:N3"/>
    <mergeCell ref="A7:C9"/>
    <mergeCell ref="D7:D9"/>
    <mergeCell ref="F7:F9"/>
    <mergeCell ref="G7:M7"/>
    <mergeCell ref="N7:N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O7"/>
  </dataValidations>
  <pageMargins left="0.70866141732283472" right="0.70866141732283472" top="0.74803149606299213" bottom="0.74803149606299213" header="0.31496062992125984" footer="0.31496062992125984"/>
  <pageSetup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2017-07-04T18:31:02Z</cp:lastPrinted>
  <dcterms:created xsi:type="dcterms:W3CDTF">2017-07-04T18:26:04Z</dcterms:created>
  <dcterms:modified xsi:type="dcterms:W3CDTF">2017-07-04T18:31:15Z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