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20490" windowHeight="84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3" i="1"/>
  <c r="D13" i="1"/>
  <c r="F13" i="1" s="1"/>
  <c r="K13" i="1" s="1"/>
  <c r="J11" i="1"/>
  <c r="J17" i="1" s="1"/>
  <c r="J20" i="1" s="1"/>
  <c r="I11" i="1"/>
  <c r="I17" i="1" s="1"/>
  <c r="H11" i="1"/>
  <c r="H17" i="1" s="1"/>
  <c r="H20" i="1" s="1"/>
  <c r="G11" i="1"/>
  <c r="G17" i="1" s="1"/>
  <c r="E11" i="1"/>
  <c r="E17" i="1" s="1"/>
  <c r="E20" i="1" s="1"/>
  <c r="D11" i="1"/>
  <c r="D17" i="1" s="1"/>
  <c r="D20" i="1" s="1"/>
  <c r="F11" i="1" l="1"/>
  <c r="K11" i="1" l="1"/>
  <c r="K17" i="1" s="1"/>
  <c r="K20" i="1" s="1"/>
  <c r="F17" i="1"/>
  <c r="F2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<sst xmlns="http://schemas.openxmlformats.org/spreadsheetml/2006/main" count="26" uniqueCount="26">
  <si>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</si>
  <si>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</si>
  <si>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30 de Septiembre de 2016</t>
  </si>
  <si>
    <t>Ente Público:</t>
  </si>
  <si>
    <t>GUANAJUATO PUERTO INTERIOR, S.A. DE C.V.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</si>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</sst>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43" fontId="4" fillId="2" borderId="9" xfId="1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43" fontId="4" fillId="2" borderId="10" xfId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center" wrapText="1"/>
    </xf>
    <xf numFmtId="43" fontId="4" fillId="2" borderId="10" xfId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4" fillId="2" borderId="11" xfId="1" applyFont="1" applyFill="1" applyBorder="1" applyAlignment="1">
      <alignment horizontal="justify" vertical="center" wrapText="1"/>
    </xf>
    <xf numFmtId="0" fontId="6" fillId="2" borderId="0" xfId="0" applyFont="1" applyFill="1"/>
    <xf numFmtId="43" fontId="5" fillId="2" borderId="11" xfId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BC Sep 16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Ago 15"/>
      <sheetName val="BC Ago 14"/>
      <sheetName val="INGRESOS"/>
      <sheetName val="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D22">
            <v>204654874.81</v>
          </cell>
          <cell r="E22">
            <v>320052350.18999994</v>
          </cell>
          <cell r="F22">
            <v>524707224.99999994</v>
          </cell>
          <cell r="H22">
            <v>233362228.34999999</v>
          </cell>
          <cell r="J22">
            <v>209574109.63</v>
          </cell>
          <cell r="K22">
            <v>291344996.64999998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D1" t="str">
            <v>CTG</v>
          </cell>
          <cell r="J1" t="str">
            <v>APROBADO</v>
          </cell>
          <cell r="K1" t="str">
            <v>MODIFICADO (Vigente)
(A)</v>
          </cell>
          <cell r="L1" t="str">
            <v>COMPROMETIDO
(B)</v>
          </cell>
          <cell r="N1" t="str">
            <v>DEVENGADO
(C)</v>
          </cell>
          <cell r="Q1" t="str">
            <v>EJERCIDO</v>
          </cell>
          <cell r="R1" t="str">
            <v>PAGADO
(D)</v>
          </cell>
        </row>
        <row r="2">
          <cell r="J2">
            <v>204654874.81</v>
          </cell>
          <cell r="K2">
            <v>320052350.18999994</v>
          </cell>
          <cell r="L2">
            <v>233362228.34999999</v>
          </cell>
          <cell r="N2">
            <v>233362228.34999999</v>
          </cell>
          <cell r="Q2">
            <v>209574109.63</v>
          </cell>
          <cell r="R2">
            <v>209574109.63</v>
          </cell>
        </row>
        <row r="3">
          <cell r="D3">
            <v>1</v>
          </cell>
          <cell r="J3">
            <v>2135890.9</v>
          </cell>
          <cell r="K3">
            <v>0</v>
          </cell>
          <cell r="L3">
            <v>1138427.1399999999</v>
          </cell>
          <cell r="N3">
            <v>1138427.1399999999</v>
          </cell>
          <cell r="Q3">
            <v>1138427.1399999999</v>
          </cell>
          <cell r="R3">
            <v>1138427.1399999999</v>
          </cell>
        </row>
        <row r="4">
          <cell r="D4">
            <v>1</v>
          </cell>
          <cell r="J4">
            <v>145000</v>
          </cell>
          <cell r="K4">
            <v>-5000</v>
          </cell>
          <cell r="L4">
            <v>73925.06</v>
          </cell>
          <cell r="N4">
            <v>73925.06</v>
          </cell>
          <cell r="Q4">
            <v>73925.06</v>
          </cell>
          <cell r="R4">
            <v>73925.06</v>
          </cell>
        </row>
        <row r="5">
          <cell r="D5">
            <v>1</v>
          </cell>
          <cell r="J5">
            <v>60000</v>
          </cell>
          <cell r="K5">
            <v>0</v>
          </cell>
          <cell r="L5">
            <v>21873.8</v>
          </cell>
          <cell r="N5">
            <v>21873.8</v>
          </cell>
          <cell r="Q5">
            <v>21873.8</v>
          </cell>
          <cell r="R5">
            <v>21873.8</v>
          </cell>
        </row>
        <row r="6">
          <cell r="D6">
            <v>1</v>
          </cell>
          <cell r="J6">
            <v>10000</v>
          </cell>
          <cell r="K6">
            <v>0</v>
          </cell>
          <cell r="L6">
            <v>0</v>
          </cell>
          <cell r="N6">
            <v>0</v>
          </cell>
          <cell r="Q6">
            <v>0</v>
          </cell>
          <cell r="R6">
            <v>0</v>
          </cell>
        </row>
        <row r="7">
          <cell r="D7">
            <v>1</v>
          </cell>
          <cell r="J7">
            <v>15000</v>
          </cell>
          <cell r="K7">
            <v>0</v>
          </cell>
          <cell r="L7">
            <v>12826.23</v>
          </cell>
          <cell r="N7">
            <v>12826.23</v>
          </cell>
          <cell r="Q7">
            <v>12826.23</v>
          </cell>
          <cell r="R7">
            <v>12826.23</v>
          </cell>
        </row>
        <row r="8">
          <cell r="D8">
            <v>1</v>
          </cell>
          <cell r="J8">
            <v>5000</v>
          </cell>
          <cell r="K8">
            <v>0</v>
          </cell>
          <cell r="L8">
            <v>0</v>
          </cell>
          <cell r="N8">
            <v>0</v>
          </cell>
          <cell r="Q8">
            <v>0</v>
          </cell>
          <cell r="R8">
            <v>0</v>
          </cell>
        </row>
        <row r="9">
          <cell r="D9">
            <v>1</v>
          </cell>
          <cell r="J9">
            <v>15000</v>
          </cell>
          <cell r="K9">
            <v>-5000</v>
          </cell>
          <cell r="L9">
            <v>6606.22</v>
          </cell>
          <cell r="N9">
            <v>6606.22</v>
          </cell>
          <cell r="Q9">
            <v>6606.22</v>
          </cell>
          <cell r="R9">
            <v>6606.22</v>
          </cell>
        </row>
        <row r="10">
          <cell r="D10">
            <v>1</v>
          </cell>
          <cell r="J10">
            <v>30000</v>
          </cell>
          <cell r="K10">
            <v>5000</v>
          </cell>
          <cell r="L10">
            <v>30395.78</v>
          </cell>
          <cell r="N10">
            <v>30395.78</v>
          </cell>
          <cell r="Q10">
            <v>30395.78</v>
          </cell>
          <cell r="R10">
            <v>30395.78</v>
          </cell>
        </row>
        <row r="11">
          <cell r="D11">
            <v>1</v>
          </cell>
          <cell r="J11">
            <v>189000</v>
          </cell>
          <cell r="K11">
            <v>0</v>
          </cell>
          <cell r="L11">
            <v>43955.3</v>
          </cell>
          <cell r="N11">
            <v>43955.3</v>
          </cell>
          <cell r="Q11">
            <v>43955.3</v>
          </cell>
          <cell r="R11">
            <v>43955.3</v>
          </cell>
        </row>
        <row r="12">
          <cell r="D12">
            <v>1</v>
          </cell>
          <cell r="J12">
            <v>5000</v>
          </cell>
          <cell r="K12">
            <v>0</v>
          </cell>
          <cell r="L12">
            <v>6601</v>
          </cell>
          <cell r="N12">
            <v>6601</v>
          </cell>
          <cell r="Q12">
            <v>6601</v>
          </cell>
          <cell r="R12">
            <v>6601</v>
          </cell>
        </row>
        <row r="13">
          <cell r="D13">
            <v>1</v>
          </cell>
          <cell r="J13">
            <v>666000</v>
          </cell>
          <cell r="K13">
            <v>0</v>
          </cell>
          <cell r="L13">
            <v>339692.32</v>
          </cell>
          <cell r="N13">
            <v>339692.32</v>
          </cell>
          <cell r="Q13">
            <v>339692.32</v>
          </cell>
          <cell r="R13">
            <v>339692.32</v>
          </cell>
        </row>
        <row r="14">
          <cell r="D14">
            <v>1</v>
          </cell>
          <cell r="J14">
            <v>25000</v>
          </cell>
          <cell r="K14">
            <v>-23000</v>
          </cell>
          <cell r="L14">
            <v>1609.62</v>
          </cell>
          <cell r="N14">
            <v>1609.62</v>
          </cell>
          <cell r="Q14">
            <v>1609.62</v>
          </cell>
          <cell r="R14">
            <v>1609.62</v>
          </cell>
        </row>
        <row r="15">
          <cell r="D15">
            <v>1</v>
          </cell>
          <cell r="J15">
            <v>10000</v>
          </cell>
          <cell r="K15">
            <v>0</v>
          </cell>
          <cell r="L15">
            <v>0</v>
          </cell>
          <cell r="N15">
            <v>0</v>
          </cell>
          <cell r="Q15">
            <v>0</v>
          </cell>
          <cell r="R15">
            <v>0</v>
          </cell>
        </row>
        <row r="16">
          <cell r="D16">
            <v>1</v>
          </cell>
          <cell r="J16">
            <v>15000</v>
          </cell>
          <cell r="K16">
            <v>-7000</v>
          </cell>
          <cell r="L16">
            <v>0</v>
          </cell>
          <cell r="N16">
            <v>0</v>
          </cell>
          <cell r="Q16">
            <v>0</v>
          </cell>
          <cell r="R16">
            <v>0</v>
          </cell>
        </row>
        <row r="17">
          <cell r="D17">
            <v>1</v>
          </cell>
          <cell r="J17">
            <v>15000</v>
          </cell>
          <cell r="K17">
            <v>0</v>
          </cell>
          <cell r="L17">
            <v>12013.66</v>
          </cell>
          <cell r="N17">
            <v>12013.66</v>
          </cell>
          <cell r="Q17">
            <v>12013.66</v>
          </cell>
          <cell r="R17">
            <v>12013.66</v>
          </cell>
        </row>
        <row r="18">
          <cell r="D18">
            <v>1</v>
          </cell>
          <cell r="J18">
            <v>2000</v>
          </cell>
          <cell r="K18">
            <v>2000</v>
          </cell>
          <cell r="L18">
            <v>3900</v>
          </cell>
          <cell r="N18">
            <v>3900</v>
          </cell>
          <cell r="Q18">
            <v>3900</v>
          </cell>
          <cell r="R18">
            <v>3900</v>
          </cell>
        </row>
        <row r="19">
          <cell r="D19">
            <v>1</v>
          </cell>
          <cell r="J19">
            <v>15000</v>
          </cell>
          <cell r="K19">
            <v>0</v>
          </cell>
          <cell r="L19">
            <v>10319</v>
          </cell>
          <cell r="N19">
            <v>10319</v>
          </cell>
          <cell r="Q19">
            <v>10319</v>
          </cell>
          <cell r="R19">
            <v>10319</v>
          </cell>
        </row>
        <row r="20">
          <cell r="D20">
            <v>1</v>
          </cell>
          <cell r="J20">
            <v>3000</v>
          </cell>
          <cell r="K20">
            <v>5000</v>
          </cell>
          <cell r="L20">
            <v>6000</v>
          </cell>
          <cell r="N20">
            <v>6000</v>
          </cell>
          <cell r="Q20">
            <v>6000</v>
          </cell>
          <cell r="R20">
            <v>6000</v>
          </cell>
        </row>
        <row r="21">
          <cell r="D21">
            <v>1</v>
          </cell>
          <cell r="J21">
            <v>5000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  <cell r="R21">
            <v>0</v>
          </cell>
        </row>
        <row r="22">
          <cell r="D22">
            <v>1</v>
          </cell>
          <cell r="J22">
            <v>5744398.8200000003</v>
          </cell>
          <cell r="K22">
            <v>501112</v>
          </cell>
          <cell r="L22">
            <v>6482246</v>
          </cell>
          <cell r="N22">
            <v>6482246</v>
          </cell>
          <cell r="Q22">
            <v>5891888</v>
          </cell>
          <cell r="R22">
            <v>5891888</v>
          </cell>
        </row>
        <row r="23">
          <cell r="D23">
            <v>1</v>
          </cell>
          <cell r="J23">
            <v>310000</v>
          </cell>
          <cell r="K23">
            <v>0</v>
          </cell>
          <cell r="L23">
            <v>286421.67000000004</v>
          </cell>
          <cell r="N23">
            <v>286421.67000000004</v>
          </cell>
          <cell r="Q23">
            <v>286421.66000000003</v>
          </cell>
          <cell r="R23">
            <v>286421.66000000003</v>
          </cell>
        </row>
        <row r="24">
          <cell r="D24">
            <v>1</v>
          </cell>
          <cell r="J24">
            <v>93600</v>
          </cell>
          <cell r="K24">
            <v>0</v>
          </cell>
          <cell r="L24">
            <v>37210</v>
          </cell>
          <cell r="N24">
            <v>37210</v>
          </cell>
          <cell r="Q24">
            <v>33703</v>
          </cell>
          <cell r="R24">
            <v>33703</v>
          </cell>
        </row>
        <row r="25">
          <cell r="D25">
            <v>1</v>
          </cell>
          <cell r="J25">
            <v>65000</v>
          </cell>
          <cell r="K25">
            <v>0</v>
          </cell>
          <cell r="L25">
            <v>52938.44</v>
          </cell>
          <cell r="N25">
            <v>52938.44</v>
          </cell>
          <cell r="Q25">
            <v>52938.44</v>
          </cell>
          <cell r="R25">
            <v>52938.44</v>
          </cell>
        </row>
        <row r="26">
          <cell r="D26">
            <v>1</v>
          </cell>
          <cell r="J26">
            <v>2000</v>
          </cell>
          <cell r="K26">
            <v>0</v>
          </cell>
          <cell r="L26">
            <v>214</v>
          </cell>
          <cell r="N26">
            <v>214</v>
          </cell>
          <cell r="Q26">
            <v>214</v>
          </cell>
          <cell r="R26">
            <v>214</v>
          </cell>
        </row>
        <row r="27">
          <cell r="D27">
            <v>1</v>
          </cell>
          <cell r="J27">
            <v>40000</v>
          </cell>
          <cell r="K27">
            <v>50000</v>
          </cell>
          <cell r="L27">
            <v>85600.84</v>
          </cell>
          <cell r="N27">
            <v>85600.84</v>
          </cell>
          <cell r="Q27">
            <v>85566.040000000023</v>
          </cell>
          <cell r="R27">
            <v>85566.040000000023</v>
          </cell>
        </row>
        <row r="28">
          <cell r="D28">
            <v>1</v>
          </cell>
          <cell r="J28">
            <v>2810416.62</v>
          </cell>
          <cell r="K28">
            <v>3000000</v>
          </cell>
          <cell r="L28">
            <v>2662997.4900000002</v>
          </cell>
          <cell r="N28">
            <v>2662997.4900000002</v>
          </cell>
          <cell r="Q28">
            <v>2662997.4900000002</v>
          </cell>
          <cell r="R28">
            <v>2662997.4900000002</v>
          </cell>
        </row>
        <row r="29">
          <cell r="D29">
            <v>1</v>
          </cell>
          <cell r="J29">
            <v>2659796.2799999998</v>
          </cell>
          <cell r="K29">
            <v>0</v>
          </cell>
          <cell r="L29">
            <v>1703499.6099999999</v>
          </cell>
          <cell r="N29">
            <v>1703499.6099999999</v>
          </cell>
          <cell r="Q29">
            <v>1703499.6099999999</v>
          </cell>
          <cell r="R29">
            <v>1703499.6099999999</v>
          </cell>
        </row>
        <row r="30">
          <cell r="D30">
            <v>1</v>
          </cell>
          <cell r="J30">
            <v>9240608.5199999996</v>
          </cell>
          <cell r="K30">
            <v>900000</v>
          </cell>
          <cell r="L30">
            <v>6467624.8800000008</v>
          </cell>
          <cell r="N30">
            <v>6467624.8800000008</v>
          </cell>
          <cell r="Q30">
            <v>6467624.8800000008</v>
          </cell>
          <cell r="R30">
            <v>6467624.8800000008</v>
          </cell>
        </row>
        <row r="31">
          <cell r="D31">
            <v>1</v>
          </cell>
          <cell r="J31">
            <v>20340</v>
          </cell>
          <cell r="K31">
            <v>0</v>
          </cell>
          <cell r="L31">
            <v>11600</v>
          </cell>
          <cell r="N31">
            <v>11600</v>
          </cell>
          <cell r="Q31">
            <v>11600</v>
          </cell>
          <cell r="R31">
            <v>11600</v>
          </cell>
        </row>
        <row r="32">
          <cell r="D32">
            <v>1</v>
          </cell>
          <cell r="J32">
            <v>3198587.11</v>
          </cell>
          <cell r="K32">
            <v>-1489768</v>
          </cell>
          <cell r="L32">
            <v>1366303.7799999998</v>
          </cell>
          <cell r="N32">
            <v>1366303.7799999998</v>
          </cell>
          <cell r="Q32">
            <v>1366303.7799999998</v>
          </cell>
          <cell r="R32">
            <v>1366303.7799999998</v>
          </cell>
        </row>
        <row r="33">
          <cell r="D33">
            <v>1</v>
          </cell>
          <cell r="J33">
            <v>16491792.18</v>
          </cell>
          <cell r="K33">
            <v>0</v>
          </cell>
          <cell r="L33">
            <v>10714493.699999999</v>
          </cell>
          <cell r="N33">
            <v>10714493.699999999</v>
          </cell>
          <cell r="Q33">
            <v>10714493.699999999</v>
          </cell>
          <cell r="R33">
            <v>10714493.699999999</v>
          </cell>
        </row>
        <row r="34">
          <cell r="D34">
            <v>1</v>
          </cell>
          <cell r="J34">
            <v>915936</v>
          </cell>
          <cell r="K34">
            <v>-50000</v>
          </cell>
          <cell r="L34">
            <v>396632.25</v>
          </cell>
          <cell r="N34">
            <v>396632.25</v>
          </cell>
          <cell r="Q34">
            <v>396632.25</v>
          </cell>
          <cell r="R34">
            <v>396632.25</v>
          </cell>
        </row>
        <row r="35">
          <cell r="D35">
            <v>1</v>
          </cell>
          <cell r="J35">
            <v>177446.39</v>
          </cell>
          <cell r="K35">
            <v>0</v>
          </cell>
          <cell r="L35">
            <v>163206.98000000001</v>
          </cell>
          <cell r="N35">
            <v>163206.98000000001</v>
          </cell>
          <cell r="Q35">
            <v>163206.98000000001</v>
          </cell>
          <cell r="R35">
            <v>163206.98000000001</v>
          </cell>
        </row>
        <row r="36">
          <cell r="D36">
            <v>1</v>
          </cell>
          <cell r="J36">
            <v>1000000</v>
          </cell>
          <cell r="K36">
            <v>0</v>
          </cell>
          <cell r="L36">
            <v>0</v>
          </cell>
          <cell r="N36">
            <v>0</v>
          </cell>
          <cell r="Q36">
            <v>0</v>
          </cell>
          <cell r="R36">
            <v>0</v>
          </cell>
        </row>
        <row r="37">
          <cell r="D37">
            <v>1</v>
          </cell>
          <cell r="J37">
            <v>3601500</v>
          </cell>
          <cell r="K37">
            <v>0</v>
          </cell>
          <cell r="L37">
            <v>704384.38</v>
          </cell>
          <cell r="N37">
            <v>704384.38</v>
          </cell>
          <cell r="Q37">
            <v>704384.38000000012</v>
          </cell>
          <cell r="R37">
            <v>704384.38000000012</v>
          </cell>
        </row>
        <row r="38">
          <cell r="D38">
            <v>1</v>
          </cell>
          <cell r="J38">
            <v>190000</v>
          </cell>
          <cell r="K38">
            <v>0</v>
          </cell>
          <cell r="L38">
            <v>116209.75</v>
          </cell>
          <cell r="N38">
            <v>116209.75</v>
          </cell>
          <cell r="Q38">
            <v>110989.75</v>
          </cell>
          <cell r="R38">
            <v>110989.75</v>
          </cell>
        </row>
        <row r="39">
          <cell r="D39">
            <v>1</v>
          </cell>
          <cell r="J39">
            <v>261340</v>
          </cell>
          <cell r="K39">
            <v>0</v>
          </cell>
          <cell r="L39">
            <v>69905.87</v>
          </cell>
          <cell r="N39">
            <v>69905.87</v>
          </cell>
          <cell r="Q39">
            <v>69905.87</v>
          </cell>
          <cell r="R39">
            <v>69905.87</v>
          </cell>
        </row>
        <row r="40">
          <cell r="D40">
            <v>1</v>
          </cell>
          <cell r="J40">
            <v>8937309.7400000002</v>
          </cell>
          <cell r="K40">
            <v>0</v>
          </cell>
          <cell r="L40">
            <v>4333753.26</v>
          </cell>
          <cell r="N40">
            <v>4333753.26</v>
          </cell>
          <cell r="Q40">
            <v>4198149.24</v>
          </cell>
          <cell r="R40">
            <v>4198149.24</v>
          </cell>
        </row>
        <row r="41">
          <cell r="D41">
            <v>1</v>
          </cell>
          <cell r="J41">
            <v>1339600</v>
          </cell>
          <cell r="K41">
            <v>1802968</v>
          </cell>
          <cell r="L41">
            <v>1851861.26</v>
          </cell>
          <cell r="N41">
            <v>1851861.26</v>
          </cell>
          <cell r="Q41">
            <v>1851861.2600000002</v>
          </cell>
          <cell r="R41">
            <v>1851861.2600000002</v>
          </cell>
        </row>
        <row r="42">
          <cell r="D42">
            <v>1</v>
          </cell>
          <cell r="J42">
            <v>250000</v>
          </cell>
          <cell r="K42">
            <v>50000</v>
          </cell>
          <cell r="L42">
            <v>134095.88</v>
          </cell>
          <cell r="N42">
            <v>134095.88</v>
          </cell>
          <cell r="Q42">
            <v>134095.88</v>
          </cell>
          <cell r="R42">
            <v>134095.88</v>
          </cell>
        </row>
        <row r="43">
          <cell r="D43">
            <v>1</v>
          </cell>
          <cell r="J43">
            <v>250000</v>
          </cell>
          <cell r="K43">
            <v>-250000</v>
          </cell>
          <cell r="L43">
            <v>0</v>
          </cell>
          <cell r="N43">
            <v>0</v>
          </cell>
          <cell r="Q43">
            <v>0</v>
          </cell>
          <cell r="R43">
            <v>0</v>
          </cell>
        </row>
        <row r="44">
          <cell r="D44">
            <v>1</v>
          </cell>
          <cell r="J44">
            <v>300000</v>
          </cell>
          <cell r="K44">
            <v>0</v>
          </cell>
          <cell r="L44">
            <v>91202.07</v>
          </cell>
          <cell r="N44">
            <v>91202.07</v>
          </cell>
          <cell r="Q44">
            <v>91202.07</v>
          </cell>
          <cell r="R44">
            <v>91202.07</v>
          </cell>
        </row>
        <row r="45">
          <cell r="D45">
            <v>1</v>
          </cell>
          <cell r="J45">
            <v>950000</v>
          </cell>
          <cell r="K45">
            <v>23000</v>
          </cell>
          <cell r="L45">
            <v>1642097.12</v>
          </cell>
          <cell r="N45">
            <v>1642097.12</v>
          </cell>
          <cell r="Q45">
            <v>1495486.1400000001</v>
          </cell>
          <cell r="R45">
            <v>1495486.1400000001</v>
          </cell>
        </row>
        <row r="46">
          <cell r="D46">
            <v>1</v>
          </cell>
          <cell r="J46">
            <v>1000000</v>
          </cell>
          <cell r="K46">
            <v>1000000</v>
          </cell>
          <cell r="L46">
            <v>0</v>
          </cell>
          <cell r="N46">
            <v>0</v>
          </cell>
          <cell r="Q46">
            <v>0</v>
          </cell>
          <cell r="R46">
            <v>0</v>
          </cell>
        </row>
        <row r="47">
          <cell r="D47">
            <v>1</v>
          </cell>
          <cell r="J47">
            <v>500000</v>
          </cell>
          <cell r="K47">
            <v>-8000</v>
          </cell>
          <cell r="L47">
            <v>167588.84999999998</v>
          </cell>
          <cell r="N47">
            <v>167588.84999999998</v>
          </cell>
          <cell r="Q47">
            <v>167588.84999999998</v>
          </cell>
          <cell r="R47">
            <v>167588.84999999998</v>
          </cell>
        </row>
        <row r="48">
          <cell r="D48">
            <v>1</v>
          </cell>
          <cell r="J48">
            <v>14756662.279999999</v>
          </cell>
          <cell r="K48">
            <v>0</v>
          </cell>
          <cell r="L48">
            <v>5812503.870000001</v>
          </cell>
          <cell r="N48">
            <v>5812503.870000001</v>
          </cell>
          <cell r="Q48">
            <v>5812503.870000001</v>
          </cell>
          <cell r="R48">
            <v>5812503.870000001</v>
          </cell>
        </row>
        <row r="49">
          <cell r="D49">
            <v>2</v>
          </cell>
          <cell r="J49">
            <v>100000</v>
          </cell>
          <cell r="K49">
            <v>0</v>
          </cell>
          <cell r="L49">
            <v>96680.44</v>
          </cell>
          <cell r="N49">
            <v>96680.44</v>
          </cell>
          <cell r="Q49">
            <v>93440.44</v>
          </cell>
          <cell r="R49">
            <v>93440.44</v>
          </cell>
        </row>
        <row r="50">
          <cell r="D50">
            <v>2</v>
          </cell>
          <cell r="J50">
            <v>220000</v>
          </cell>
          <cell r="K50">
            <v>94021.4</v>
          </cell>
          <cell r="L50">
            <v>314021.65000000002</v>
          </cell>
          <cell r="N50">
            <v>314021.65000000002</v>
          </cell>
          <cell r="Q50">
            <v>150813.35999999999</v>
          </cell>
          <cell r="R50">
            <v>150813.35999999999</v>
          </cell>
        </row>
        <row r="51">
          <cell r="D51">
            <v>2</v>
          </cell>
          <cell r="J51">
            <v>10000</v>
          </cell>
          <cell r="K51">
            <v>0</v>
          </cell>
          <cell r="L51">
            <v>6920</v>
          </cell>
          <cell r="N51">
            <v>6920</v>
          </cell>
          <cell r="Q51">
            <v>6920</v>
          </cell>
          <cell r="R51">
            <v>6920</v>
          </cell>
        </row>
        <row r="52">
          <cell r="D52">
            <v>2</v>
          </cell>
          <cell r="J52">
            <v>150000</v>
          </cell>
          <cell r="K52">
            <v>0</v>
          </cell>
          <cell r="L52">
            <v>25910</v>
          </cell>
          <cell r="N52">
            <v>25910</v>
          </cell>
          <cell r="Q52">
            <v>25910</v>
          </cell>
          <cell r="R52">
            <v>25910</v>
          </cell>
        </row>
        <row r="53">
          <cell r="D53">
            <v>2</v>
          </cell>
          <cell r="J53">
            <v>3521527.73</v>
          </cell>
          <cell r="K53">
            <v>14436138.129999999</v>
          </cell>
          <cell r="L53">
            <v>14507665.859999999</v>
          </cell>
          <cell r="N53">
            <v>14507665.859999999</v>
          </cell>
          <cell r="Q53">
            <v>7916344.79</v>
          </cell>
          <cell r="R53">
            <v>7916344.79</v>
          </cell>
        </row>
        <row r="54">
          <cell r="D54">
            <v>2</v>
          </cell>
          <cell r="J54">
            <v>100000</v>
          </cell>
          <cell r="K54">
            <v>0</v>
          </cell>
          <cell r="L54">
            <v>0</v>
          </cell>
          <cell r="N54">
            <v>0</v>
          </cell>
          <cell r="Q54">
            <v>0</v>
          </cell>
          <cell r="R54">
            <v>0</v>
          </cell>
        </row>
        <row r="55">
          <cell r="D55">
            <v>2</v>
          </cell>
          <cell r="J55">
            <v>779235.72</v>
          </cell>
          <cell r="K55">
            <v>291973794</v>
          </cell>
          <cell r="L55">
            <v>100779235.72</v>
          </cell>
          <cell r="N55">
            <v>100779235.72</v>
          </cell>
          <cell r="Q55">
            <v>100779235.72</v>
          </cell>
          <cell r="R55">
            <v>100779235.72</v>
          </cell>
        </row>
        <row r="56">
          <cell r="D56">
            <v>2</v>
          </cell>
          <cell r="J56">
            <v>5000000</v>
          </cell>
          <cell r="K56">
            <v>0</v>
          </cell>
          <cell r="L56">
            <v>5054400</v>
          </cell>
          <cell r="N56">
            <v>5054400</v>
          </cell>
          <cell r="Q56">
            <v>5054400</v>
          </cell>
          <cell r="R56">
            <v>5054400</v>
          </cell>
        </row>
        <row r="57">
          <cell r="D57">
            <v>2</v>
          </cell>
          <cell r="J57">
            <v>298709861.12</v>
          </cell>
          <cell r="K57">
            <v>4193611.5199999996</v>
          </cell>
          <cell r="L57">
            <v>63744482.219999991</v>
          </cell>
          <cell r="N57">
            <v>63744482.219999991</v>
          </cell>
          <cell r="Q57">
            <v>47595467.669999994</v>
          </cell>
          <cell r="R57">
            <v>47595467.669999994</v>
          </cell>
        </row>
        <row r="58">
          <cell r="D58">
            <v>1</v>
          </cell>
          <cell r="J58">
            <v>0</v>
          </cell>
          <cell r="K58">
            <v>8885.6</v>
          </cell>
          <cell r="L58">
            <v>8885.6</v>
          </cell>
          <cell r="N58">
            <v>8885.6</v>
          </cell>
          <cell r="Q58">
            <v>8885.6</v>
          </cell>
          <cell r="R58">
            <v>8885.6</v>
          </cell>
        </row>
        <row r="59">
          <cell r="D59">
            <v>1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Q59">
            <v>0</v>
          </cell>
          <cell r="R59">
            <v>0</v>
          </cell>
        </row>
        <row r="60">
          <cell r="D60">
            <v>1</v>
          </cell>
          <cell r="J60">
            <v>0</v>
          </cell>
          <cell r="K60">
            <v>8000</v>
          </cell>
          <cell r="L60">
            <v>7267.98</v>
          </cell>
          <cell r="N60">
            <v>7267.98</v>
          </cell>
          <cell r="Q60">
            <v>7267.98</v>
          </cell>
          <cell r="R60">
            <v>7267.98</v>
          </cell>
        </row>
        <row r="61">
          <cell r="D61">
            <v>1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Q61">
            <v>0</v>
          </cell>
          <cell r="R61">
            <v>0</v>
          </cell>
        </row>
        <row r="62">
          <cell r="D62">
            <v>1</v>
          </cell>
          <cell r="J62">
            <v>0</v>
          </cell>
          <cell r="K62">
            <v>5000</v>
          </cell>
          <cell r="L62">
            <v>2557</v>
          </cell>
          <cell r="N62">
            <v>2557</v>
          </cell>
          <cell r="Q62">
            <v>2557</v>
          </cell>
          <cell r="R62">
            <v>2557</v>
          </cell>
        </row>
        <row r="63">
          <cell r="D63">
            <v>1</v>
          </cell>
          <cell r="J63">
            <v>0</v>
          </cell>
          <cell r="K63">
            <v>1000000</v>
          </cell>
          <cell r="L63">
            <v>697154.46</v>
          </cell>
          <cell r="N63">
            <v>697154.46</v>
          </cell>
          <cell r="Q63">
            <v>697154.46</v>
          </cell>
          <cell r="R63">
            <v>697154.46</v>
          </cell>
        </row>
        <row r="64">
          <cell r="D64">
            <v>1</v>
          </cell>
          <cell r="J64">
            <v>0</v>
          </cell>
          <cell r="K64">
            <v>0</v>
          </cell>
          <cell r="L64">
            <v>88.2</v>
          </cell>
          <cell r="N64">
            <v>88.2</v>
          </cell>
          <cell r="Q64">
            <v>88.2</v>
          </cell>
          <cell r="R64">
            <v>88.2</v>
          </cell>
        </row>
        <row r="65">
          <cell r="D65">
            <v>2</v>
          </cell>
          <cell r="J65">
            <v>0</v>
          </cell>
          <cell r="K65">
            <v>96514.8</v>
          </cell>
          <cell r="L65">
            <v>96514.8</v>
          </cell>
          <cell r="N65">
            <v>96514.8</v>
          </cell>
          <cell r="Q65">
            <v>96514.8</v>
          </cell>
          <cell r="R65">
            <v>96514.8</v>
          </cell>
        </row>
        <row r="66">
          <cell r="D66">
            <v>1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Q66">
            <v>0</v>
          </cell>
          <cell r="R66">
            <v>0</v>
          </cell>
        </row>
        <row r="67">
          <cell r="D67">
            <v>1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Q67">
            <v>0</v>
          </cell>
          <cell r="R67">
            <v>0</v>
          </cell>
        </row>
        <row r="68">
          <cell r="D68">
            <v>1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Q68">
            <v>0</v>
          </cell>
          <cell r="R68">
            <v>0</v>
          </cell>
        </row>
        <row r="69">
          <cell r="D69">
            <v>1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Q69">
            <v>0</v>
          </cell>
          <cell r="R69">
            <v>0</v>
          </cell>
        </row>
        <row r="70">
          <cell r="D70">
            <v>1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Q70">
            <v>0</v>
          </cell>
          <cell r="R70">
            <v>0</v>
          </cell>
        </row>
        <row r="71">
          <cell r="D71">
            <v>1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Q71">
            <v>0</v>
          </cell>
          <cell r="R71">
            <v>0</v>
          </cell>
        </row>
        <row r="72">
          <cell r="D72">
            <v>1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Q72">
            <v>0</v>
          </cell>
          <cell r="R72">
            <v>0</v>
          </cell>
        </row>
        <row r="73">
          <cell r="D73">
            <v>1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Q73">
            <v>0</v>
          </cell>
          <cell r="R73">
            <v>0</v>
          </cell>
        </row>
        <row r="74">
          <cell r="D74">
            <v>1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Q74">
            <v>0</v>
          </cell>
          <cell r="R74">
            <v>0</v>
          </cell>
        </row>
        <row r="75">
          <cell r="D75">
            <v>1</v>
          </cell>
          <cell r="J75">
            <v>0</v>
          </cell>
          <cell r="K75">
            <v>800000</v>
          </cell>
          <cell r="L75">
            <v>531570</v>
          </cell>
          <cell r="N75">
            <v>531570</v>
          </cell>
          <cell r="Q75">
            <v>531570</v>
          </cell>
          <cell r="R75">
            <v>531570</v>
          </cell>
        </row>
        <row r="76">
          <cell r="D76">
            <v>1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Q76">
            <v>0</v>
          </cell>
          <cell r="R76">
            <v>0</v>
          </cell>
        </row>
        <row r="77">
          <cell r="D77">
            <v>1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Q77">
            <v>0</v>
          </cell>
          <cell r="R77">
            <v>0</v>
          </cell>
        </row>
        <row r="78">
          <cell r="D78">
            <v>1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Q78">
            <v>0</v>
          </cell>
          <cell r="R78">
            <v>0</v>
          </cell>
        </row>
        <row r="79">
          <cell r="D79">
            <v>1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Q79">
            <v>0</v>
          </cell>
          <cell r="R79">
            <v>0</v>
          </cell>
        </row>
        <row r="80">
          <cell r="D80">
            <v>2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Q80">
            <v>0</v>
          </cell>
          <cell r="R80">
            <v>0</v>
          </cell>
        </row>
        <row r="81">
          <cell r="D81">
            <v>2</v>
          </cell>
          <cell r="J81">
            <v>0</v>
          </cell>
          <cell r="K81">
            <v>31646</v>
          </cell>
          <cell r="L81">
            <v>31646</v>
          </cell>
          <cell r="N81">
            <v>31646</v>
          </cell>
          <cell r="Q81">
            <v>31646</v>
          </cell>
          <cell r="R81">
            <v>31646</v>
          </cell>
        </row>
        <row r="82">
          <cell r="D82">
            <v>1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Q82">
            <v>0</v>
          </cell>
          <cell r="R82">
            <v>0</v>
          </cell>
        </row>
        <row r="83">
          <cell r="D83">
            <v>1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Q83">
            <v>0</v>
          </cell>
          <cell r="R83">
            <v>0</v>
          </cell>
        </row>
        <row r="84">
          <cell r="D84">
            <v>1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Q84">
            <v>0</v>
          </cell>
          <cell r="R84">
            <v>0</v>
          </cell>
        </row>
        <row r="85">
          <cell r="D85">
            <v>1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Q85">
            <v>0</v>
          </cell>
          <cell r="R85">
            <v>0</v>
          </cell>
        </row>
        <row r="86">
          <cell r="D86">
            <v>1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Q86">
            <v>0</v>
          </cell>
          <cell r="R86">
            <v>0</v>
          </cell>
        </row>
        <row r="87">
          <cell r="D87">
            <v>1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Q87">
            <v>0</v>
          </cell>
          <cell r="R87">
            <v>0</v>
          </cell>
        </row>
        <row r="88">
          <cell r="D88">
            <v>1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Q88">
            <v>0</v>
          </cell>
          <cell r="R88">
            <v>0</v>
          </cell>
        </row>
        <row r="89">
          <cell r="D89">
            <v>1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Q89">
            <v>0</v>
          </cell>
          <cell r="R89">
            <v>0</v>
          </cell>
        </row>
        <row r="90">
          <cell r="D90">
            <v>1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Q90">
            <v>0</v>
          </cell>
          <cell r="R90">
            <v>0</v>
          </cell>
        </row>
        <row r="91">
          <cell r="D91">
            <v>1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Q91">
            <v>0</v>
          </cell>
          <cell r="R91">
            <v>0</v>
          </cell>
        </row>
        <row r="92">
          <cell r="D92">
            <v>1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Q92">
            <v>0</v>
          </cell>
          <cell r="R92">
            <v>0</v>
          </cell>
        </row>
        <row r="93">
          <cell r="D93">
            <v>1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Q93">
            <v>0</v>
          </cell>
          <cell r="R93">
            <v>0</v>
          </cell>
        </row>
        <row r="94">
          <cell r="D94">
            <v>1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Q94">
            <v>0</v>
          </cell>
          <cell r="R94">
            <v>0</v>
          </cell>
        </row>
        <row r="95">
          <cell r="D95">
            <v>1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Q95">
            <v>0</v>
          </cell>
          <cell r="R95">
            <v>0</v>
          </cell>
        </row>
        <row r="96">
          <cell r="D96">
            <v>1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Q96">
            <v>0</v>
          </cell>
          <cell r="R96">
            <v>0</v>
          </cell>
        </row>
        <row r="97">
          <cell r="D97">
            <v>1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Q97">
            <v>0</v>
          </cell>
          <cell r="R97">
            <v>0</v>
          </cell>
        </row>
        <row r="98">
          <cell r="D98">
            <v>1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Q98">
            <v>0</v>
          </cell>
          <cell r="R98">
            <v>0</v>
          </cell>
        </row>
        <row r="99">
          <cell r="D99">
            <v>1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Q99">
            <v>0</v>
          </cell>
          <cell r="R99">
            <v>0</v>
          </cell>
        </row>
        <row r="100">
          <cell r="D100">
            <v>1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Q100">
            <v>0</v>
          </cell>
          <cell r="R100">
            <v>0</v>
          </cell>
        </row>
        <row r="101">
          <cell r="D101">
            <v>1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Q101">
            <v>0</v>
          </cell>
          <cell r="R101">
            <v>0</v>
          </cell>
        </row>
        <row r="102">
          <cell r="D102">
            <v>1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Q102">
            <v>0</v>
          </cell>
          <cell r="R102">
            <v>0</v>
          </cell>
        </row>
        <row r="103">
          <cell r="D103">
            <v>1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Q103">
            <v>0</v>
          </cell>
          <cell r="R103">
            <v>0</v>
          </cell>
        </row>
        <row r="104">
          <cell r="D104">
            <v>1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Q104">
            <v>0</v>
          </cell>
          <cell r="R104">
            <v>0</v>
          </cell>
        </row>
        <row r="105">
          <cell r="D105">
            <v>1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Q105">
            <v>0</v>
          </cell>
          <cell r="R105">
            <v>0</v>
          </cell>
        </row>
        <row r="106">
          <cell r="D106">
            <v>1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Q106">
            <v>0</v>
          </cell>
          <cell r="R106">
            <v>0</v>
          </cell>
        </row>
        <row r="107">
          <cell r="D107">
            <v>1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Q107">
            <v>0</v>
          </cell>
          <cell r="R107">
            <v>0</v>
          </cell>
        </row>
        <row r="108">
          <cell r="D108">
            <v>1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Q108">
            <v>0</v>
          </cell>
          <cell r="R108">
            <v>0</v>
          </cell>
        </row>
        <row r="109">
          <cell r="D109">
            <v>1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Q109">
            <v>0</v>
          </cell>
          <cell r="R109">
            <v>0</v>
          </cell>
        </row>
        <row r="110">
          <cell r="D110">
            <v>1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</row>
        <row r="111">
          <cell r="D111">
            <v>1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</row>
        <row r="112">
          <cell r="D112">
            <v>1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Q112">
            <v>0</v>
          </cell>
          <cell r="R112">
            <v>0</v>
          </cell>
        </row>
        <row r="113">
          <cell r="D113">
            <v>1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Q113">
            <v>0</v>
          </cell>
          <cell r="R113">
            <v>0</v>
          </cell>
        </row>
        <row r="114">
          <cell r="D114">
            <v>1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Q114">
            <v>0</v>
          </cell>
          <cell r="R114">
            <v>0</v>
          </cell>
        </row>
        <row r="115">
          <cell r="D115">
            <v>1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Q115">
            <v>0</v>
          </cell>
          <cell r="R115">
            <v>0</v>
          </cell>
        </row>
        <row r="116">
          <cell r="D116">
            <v>1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Q116">
            <v>0</v>
          </cell>
          <cell r="R116">
            <v>0</v>
          </cell>
        </row>
        <row r="117">
          <cell r="D117">
            <v>1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Q117">
            <v>0</v>
          </cell>
          <cell r="R117">
            <v>0</v>
          </cell>
        </row>
        <row r="118">
          <cell r="D118">
            <v>1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Q118">
            <v>0</v>
          </cell>
          <cell r="R118">
            <v>0</v>
          </cell>
        </row>
        <row r="119">
          <cell r="D119">
            <v>1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Q119">
            <v>0</v>
          </cell>
          <cell r="R119">
            <v>0</v>
          </cell>
        </row>
        <row r="120">
          <cell r="D120">
            <v>1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Q120">
            <v>0</v>
          </cell>
          <cell r="R120">
            <v>0</v>
          </cell>
        </row>
        <row r="121">
          <cell r="D121">
            <v>1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Q121">
            <v>0</v>
          </cell>
          <cell r="R121">
            <v>0</v>
          </cell>
        </row>
        <row r="122">
          <cell r="D122">
            <v>1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Q122">
            <v>0</v>
          </cell>
          <cell r="R122">
            <v>0</v>
          </cell>
        </row>
        <row r="123">
          <cell r="D123">
            <v>1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Q123">
            <v>0</v>
          </cell>
          <cell r="R123">
            <v>0</v>
          </cell>
        </row>
        <row r="124">
          <cell r="D124">
            <v>1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Q124">
            <v>0</v>
          </cell>
          <cell r="R124">
            <v>0</v>
          </cell>
        </row>
        <row r="125">
          <cell r="D125">
            <v>1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Q125">
            <v>0</v>
          </cell>
          <cell r="R125">
            <v>0</v>
          </cell>
        </row>
        <row r="126">
          <cell r="D126">
            <v>1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Q126">
            <v>0</v>
          </cell>
          <cell r="R126">
            <v>0</v>
          </cell>
        </row>
        <row r="127">
          <cell r="D127">
            <v>1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Q127">
            <v>0</v>
          </cell>
          <cell r="R127">
            <v>0</v>
          </cell>
        </row>
        <row r="128">
          <cell r="D128">
            <v>1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Q128">
            <v>0</v>
          </cell>
          <cell r="R128">
            <v>0</v>
          </cell>
        </row>
        <row r="129">
          <cell r="D129">
            <v>1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Q129">
            <v>0</v>
          </cell>
          <cell r="R129">
            <v>0</v>
          </cell>
        </row>
        <row r="130">
          <cell r="D130">
            <v>1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Q130">
            <v>0</v>
          </cell>
          <cell r="R130">
            <v>0</v>
          </cell>
        </row>
        <row r="131">
          <cell r="D131">
            <v>1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Q131">
            <v>0</v>
          </cell>
          <cell r="R131">
            <v>0</v>
          </cell>
        </row>
        <row r="132">
          <cell r="D132">
            <v>1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Q132">
            <v>0</v>
          </cell>
          <cell r="R132">
            <v>0</v>
          </cell>
        </row>
        <row r="133">
          <cell r="D133">
            <v>1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Q133">
            <v>0</v>
          </cell>
          <cell r="R133">
            <v>0</v>
          </cell>
        </row>
        <row r="134">
          <cell r="D134">
            <v>1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Q134">
            <v>0</v>
          </cell>
          <cell r="R134">
            <v>0</v>
          </cell>
        </row>
        <row r="135">
          <cell r="D135">
            <v>1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Q135">
            <v>0</v>
          </cell>
          <cell r="R135">
            <v>0</v>
          </cell>
        </row>
        <row r="136">
          <cell r="D136">
            <v>1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Q136">
            <v>0</v>
          </cell>
          <cell r="R136">
            <v>0</v>
          </cell>
        </row>
        <row r="137">
          <cell r="D137">
            <v>1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Q137">
            <v>0</v>
          </cell>
          <cell r="R137">
            <v>0</v>
          </cell>
        </row>
        <row r="138">
          <cell r="D138">
            <v>1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Q138">
            <v>0</v>
          </cell>
          <cell r="R138">
            <v>0</v>
          </cell>
        </row>
        <row r="139">
          <cell r="D139">
            <v>1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Q139">
            <v>0</v>
          </cell>
          <cell r="R139">
            <v>0</v>
          </cell>
        </row>
        <row r="140">
          <cell r="D140">
            <v>1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Q140">
            <v>0</v>
          </cell>
          <cell r="R140">
            <v>0</v>
          </cell>
        </row>
        <row r="141">
          <cell r="D141">
            <v>1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Q141">
            <v>0</v>
          </cell>
          <cell r="R141">
            <v>0</v>
          </cell>
        </row>
        <row r="142">
          <cell r="D142">
            <v>1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</row>
        <row r="143">
          <cell r="D143">
            <v>1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Q143">
            <v>0</v>
          </cell>
          <cell r="R143">
            <v>0</v>
          </cell>
        </row>
        <row r="144">
          <cell r="D144">
            <v>1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Q144">
            <v>0</v>
          </cell>
          <cell r="R144">
            <v>0</v>
          </cell>
        </row>
        <row r="145">
          <cell r="D145">
            <v>1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Q145">
            <v>0</v>
          </cell>
          <cell r="R145">
            <v>0</v>
          </cell>
        </row>
        <row r="146">
          <cell r="D146">
            <v>1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Q146">
            <v>0</v>
          </cell>
          <cell r="R146">
            <v>0</v>
          </cell>
        </row>
        <row r="147">
          <cell r="D147">
            <v>1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Q147">
            <v>0</v>
          </cell>
          <cell r="R147">
            <v>0</v>
          </cell>
        </row>
        <row r="148">
          <cell r="D148">
            <v>1</v>
          </cell>
          <cell r="J148">
            <v>0</v>
          </cell>
          <cell r="K148">
            <v>908935.4</v>
          </cell>
          <cell r="L148">
            <v>0</v>
          </cell>
          <cell r="N148">
            <v>0</v>
          </cell>
          <cell r="Q148">
            <v>0</v>
          </cell>
          <cell r="R148">
            <v>0</v>
          </cell>
        </row>
        <row r="149">
          <cell r="D149">
            <v>1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Q149">
            <v>0</v>
          </cell>
          <cell r="R149">
            <v>0</v>
          </cell>
        </row>
        <row r="150">
          <cell r="D150">
            <v>1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Q150">
            <v>0</v>
          </cell>
          <cell r="R150">
            <v>0</v>
          </cell>
        </row>
        <row r="151">
          <cell r="D151">
            <v>1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Q151">
            <v>0</v>
          </cell>
          <cell r="R151">
            <v>0</v>
          </cell>
        </row>
        <row r="152">
          <cell r="D152">
            <v>1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Q152">
            <v>0</v>
          </cell>
          <cell r="R152">
            <v>0</v>
          </cell>
        </row>
        <row r="153">
          <cell r="D153">
            <v>1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Q153">
            <v>0</v>
          </cell>
          <cell r="R153">
            <v>0</v>
          </cell>
        </row>
        <row r="154">
          <cell r="D154">
            <v>1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Q154">
            <v>0</v>
          </cell>
          <cell r="R154">
            <v>0</v>
          </cell>
        </row>
        <row r="155">
          <cell r="D155">
            <v>1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Q155">
            <v>0</v>
          </cell>
          <cell r="R155">
            <v>0</v>
          </cell>
        </row>
        <row r="156">
          <cell r="D156">
            <v>1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Q156">
            <v>0</v>
          </cell>
          <cell r="R156">
            <v>0</v>
          </cell>
        </row>
        <row r="157">
          <cell r="D157">
            <v>1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Q157">
            <v>0</v>
          </cell>
          <cell r="R157">
            <v>0</v>
          </cell>
        </row>
        <row r="158">
          <cell r="D158">
            <v>1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Q158">
            <v>0</v>
          </cell>
          <cell r="R158">
            <v>0</v>
          </cell>
        </row>
        <row r="159">
          <cell r="D159">
            <v>1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Q159">
            <v>0</v>
          </cell>
          <cell r="R159">
            <v>0</v>
          </cell>
        </row>
        <row r="160">
          <cell r="D160">
            <v>1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Q160">
            <v>0</v>
          </cell>
          <cell r="R160">
            <v>0</v>
          </cell>
        </row>
        <row r="161">
          <cell r="D161">
            <v>1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Q161">
            <v>0</v>
          </cell>
          <cell r="R161">
            <v>0</v>
          </cell>
        </row>
        <row r="162">
          <cell r="D162">
            <v>1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Q162">
            <v>0</v>
          </cell>
          <cell r="R162">
            <v>0</v>
          </cell>
        </row>
        <row r="163">
          <cell r="D163">
            <v>1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Q163">
            <v>0</v>
          </cell>
          <cell r="R163">
            <v>0</v>
          </cell>
        </row>
        <row r="164">
          <cell r="D164">
            <v>1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Q164">
            <v>0</v>
          </cell>
          <cell r="R164">
            <v>0</v>
          </cell>
        </row>
        <row r="165">
          <cell r="D165">
            <v>1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Q165">
            <v>0</v>
          </cell>
          <cell r="R165">
            <v>0</v>
          </cell>
        </row>
        <row r="166">
          <cell r="D166">
            <v>1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Q166">
            <v>0</v>
          </cell>
          <cell r="R166">
            <v>0</v>
          </cell>
        </row>
        <row r="167">
          <cell r="D167">
            <v>1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Q167">
            <v>0</v>
          </cell>
          <cell r="R167">
            <v>0</v>
          </cell>
        </row>
        <row r="168">
          <cell r="D168">
            <v>1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Q168">
            <v>0</v>
          </cell>
          <cell r="R168">
            <v>0</v>
          </cell>
        </row>
        <row r="169">
          <cell r="D169">
            <v>1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Q169">
            <v>0</v>
          </cell>
          <cell r="R169">
            <v>0</v>
          </cell>
        </row>
        <row r="170">
          <cell r="D170">
            <v>1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Q170">
            <v>0</v>
          </cell>
          <cell r="R170">
            <v>0</v>
          </cell>
        </row>
        <row r="171">
          <cell r="D171">
            <v>1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Q171">
            <v>0</v>
          </cell>
          <cell r="R171">
            <v>0</v>
          </cell>
        </row>
        <row r="172">
          <cell r="D172">
            <v>1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Q172">
            <v>0</v>
          </cell>
          <cell r="R172">
            <v>0</v>
          </cell>
        </row>
        <row r="173">
          <cell r="D173">
            <v>1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Q173">
            <v>0</v>
          </cell>
          <cell r="R173">
            <v>0</v>
          </cell>
        </row>
        <row r="174">
          <cell r="D174">
            <v>1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Q174">
            <v>0</v>
          </cell>
          <cell r="R174">
            <v>0</v>
          </cell>
        </row>
        <row r="175">
          <cell r="D175">
            <v>2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Q175">
            <v>0</v>
          </cell>
          <cell r="R175">
            <v>0</v>
          </cell>
        </row>
        <row r="176">
          <cell r="D176">
            <v>2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Q176">
            <v>0</v>
          </cell>
          <cell r="R176">
            <v>0</v>
          </cell>
        </row>
        <row r="177">
          <cell r="D177">
            <v>2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Q177">
            <v>0</v>
          </cell>
          <cell r="R177">
            <v>0</v>
          </cell>
        </row>
        <row r="178">
          <cell r="D178">
            <v>2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Q178">
            <v>0</v>
          </cell>
          <cell r="R178">
            <v>0</v>
          </cell>
        </row>
        <row r="179">
          <cell r="D179">
            <v>2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Q179">
            <v>0</v>
          </cell>
          <cell r="R179">
            <v>0</v>
          </cell>
        </row>
        <row r="180">
          <cell r="D180">
            <v>2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Q180">
            <v>0</v>
          </cell>
          <cell r="R180">
            <v>0</v>
          </cell>
        </row>
        <row r="181">
          <cell r="D181">
            <v>2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Q181">
            <v>0</v>
          </cell>
          <cell r="R181">
            <v>0</v>
          </cell>
        </row>
        <row r="182">
          <cell r="D182">
            <v>2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Q182">
            <v>0</v>
          </cell>
          <cell r="R182">
            <v>0</v>
          </cell>
        </row>
        <row r="183">
          <cell r="D183">
            <v>2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Q183">
            <v>0</v>
          </cell>
          <cell r="R183">
            <v>0</v>
          </cell>
        </row>
        <row r="184">
          <cell r="D184">
            <v>2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Q184">
            <v>0</v>
          </cell>
          <cell r="R184">
            <v>0</v>
          </cell>
        </row>
        <row r="185">
          <cell r="D185">
            <v>2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Q185">
            <v>0</v>
          </cell>
          <cell r="R185">
            <v>0</v>
          </cell>
        </row>
        <row r="186">
          <cell r="D186">
            <v>2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Q186">
            <v>0</v>
          </cell>
          <cell r="R186">
            <v>0</v>
          </cell>
        </row>
        <row r="187">
          <cell r="D187">
            <v>2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Q187">
            <v>0</v>
          </cell>
          <cell r="R187">
            <v>0</v>
          </cell>
        </row>
        <row r="188">
          <cell r="D188">
            <v>2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Q188">
            <v>0</v>
          </cell>
          <cell r="R188">
            <v>0</v>
          </cell>
        </row>
        <row r="189">
          <cell r="D189">
            <v>2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Q189">
            <v>0</v>
          </cell>
          <cell r="R189">
            <v>0</v>
          </cell>
        </row>
        <row r="190">
          <cell r="D190">
            <v>2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Q190">
            <v>0</v>
          </cell>
          <cell r="R190">
            <v>0</v>
          </cell>
        </row>
        <row r="191">
          <cell r="D191">
            <v>2</v>
          </cell>
          <cell r="J191">
            <v>0</v>
          </cell>
          <cell r="K191">
            <v>394491.33999999997</v>
          </cell>
          <cell r="L191">
            <v>394491.33999999997</v>
          </cell>
          <cell r="N191">
            <v>394491.33999999997</v>
          </cell>
          <cell r="Q191">
            <v>394491.33999999997</v>
          </cell>
          <cell r="R191">
            <v>394491.33999999997</v>
          </cell>
        </row>
        <row r="192">
          <cell r="D192">
            <v>2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Q192">
            <v>0</v>
          </cell>
          <cell r="R192">
            <v>0</v>
          </cell>
        </row>
        <row r="193">
          <cell r="D193">
            <v>2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Q193">
            <v>0</v>
          </cell>
          <cell r="R193">
            <v>0</v>
          </cell>
        </row>
        <row r="194">
          <cell r="D194">
            <v>2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Q194">
            <v>0</v>
          </cell>
          <cell r="R194">
            <v>0</v>
          </cell>
        </row>
        <row r="195">
          <cell r="D195">
            <v>2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Q195">
            <v>0</v>
          </cell>
          <cell r="R195">
            <v>0</v>
          </cell>
        </row>
        <row r="196">
          <cell r="D196">
            <v>2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Q196">
            <v>0</v>
          </cell>
          <cell r="R196">
            <v>0</v>
          </cell>
        </row>
        <row r="197">
          <cell r="D197">
            <v>2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Q197">
            <v>0</v>
          </cell>
          <cell r="R197">
            <v>0</v>
          </cell>
        </row>
        <row r="198">
          <cell r="D198">
            <v>2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Q198">
            <v>0</v>
          </cell>
          <cell r="R198">
            <v>0</v>
          </cell>
        </row>
        <row r="199">
          <cell r="D199">
            <v>2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Q199">
            <v>0</v>
          </cell>
          <cell r="R199">
            <v>0</v>
          </cell>
        </row>
        <row r="200">
          <cell r="D200">
            <v>2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Q200">
            <v>0</v>
          </cell>
          <cell r="R200">
            <v>0</v>
          </cell>
        </row>
        <row r="201">
          <cell r="D201">
            <v>2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Q201">
            <v>0</v>
          </cell>
          <cell r="R201">
            <v>0</v>
          </cell>
        </row>
        <row r="202">
          <cell r="D202">
            <v>2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Q202">
            <v>0</v>
          </cell>
          <cell r="R202">
            <v>0</v>
          </cell>
        </row>
        <row r="203">
          <cell r="D203">
            <v>2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Q203">
            <v>0</v>
          </cell>
          <cell r="R203">
            <v>0</v>
          </cell>
        </row>
        <row r="204">
          <cell r="D204">
            <v>2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Q204">
            <v>0</v>
          </cell>
          <cell r="R204">
            <v>0</v>
          </cell>
        </row>
        <row r="205">
          <cell r="D205">
            <v>2</v>
          </cell>
          <cell r="J205">
            <v>0</v>
          </cell>
          <cell r="K205">
            <v>600000</v>
          </cell>
          <cell r="L205">
            <v>0</v>
          </cell>
          <cell r="N205">
            <v>0</v>
          </cell>
          <cell r="Q205">
            <v>0</v>
          </cell>
          <cell r="R205">
            <v>0</v>
          </cell>
        </row>
        <row r="206">
          <cell r="D206">
            <v>2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Q206">
            <v>0</v>
          </cell>
          <cell r="R206">
            <v>0</v>
          </cell>
        </row>
        <row r="207">
          <cell r="D207">
            <v>2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Q207">
            <v>0</v>
          </cell>
          <cell r="R207">
            <v>0</v>
          </cell>
        </row>
        <row r="208">
          <cell r="D208">
            <v>2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Q208">
            <v>0</v>
          </cell>
          <cell r="R208">
            <v>0</v>
          </cell>
        </row>
        <row r="209">
          <cell r="D209">
            <v>2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Q209">
            <v>0</v>
          </cell>
          <cell r="R209">
            <v>0</v>
          </cell>
        </row>
        <row r="210">
          <cell r="D210">
            <v>2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Q210">
            <v>0</v>
          </cell>
          <cell r="R210">
            <v>0</v>
          </cell>
        </row>
        <row r="211">
          <cell r="D211">
            <v>2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Q211">
            <v>0</v>
          </cell>
          <cell r="R211">
            <v>0</v>
          </cell>
        </row>
        <row r="212">
          <cell r="D212">
            <v>2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Q212">
            <v>0</v>
          </cell>
          <cell r="R212">
            <v>0</v>
          </cell>
        </row>
        <row r="213">
          <cell r="D213">
            <v>2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Q213">
            <v>0</v>
          </cell>
          <cell r="R213">
            <v>0</v>
          </cell>
        </row>
        <row r="214">
          <cell r="D214">
            <v>2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Q214">
            <v>0</v>
          </cell>
          <cell r="R214">
            <v>0</v>
          </cell>
        </row>
        <row r="215">
          <cell r="D215">
            <v>2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Q215">
            <v>0</v>
          </cell>
          <cell r="R215">
            <v>0</v>
          </cell>
        </row>
        <row r="216">
          <cell r="D216">
            <v>2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Q216">
            <v>0</v>
          </cell>
          <cell r="R216">
            <v>0</v>
          </cell>
        </row>
        <row r="217">
          <cell r="D217">
            <v>2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Q217">
            <v>0</v>
          </cell>
          <cell r="R217">
            <v>0</v>
          </cell>
        </row>
        <row r="218">
          <cell r="D218">
            <v>2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Q218">
            <v>0</v>
          </cell>
          <cell r="R218">
            <v>0</v>
          </cell>
        </row>
        <row r="219">
          <cell r="D219">
            <v>2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Q219">
            <v>0</v>
          </cell>
          <cell r="R219">
            <v>0</v>
          </cell>
        </row>
        <row r="220">
          <cell r="D220">
            <v>1</v>
          </cell>
        </row>
        <row r="225">
          <cell r="D225">
            <v>2</v>
          </cell>
          <cell r="J225">
            <v>-182407974.60000002</v>
          </cell>
          <cell r="K225">
            <v>0</v>
          </cell>
          <cell r="L225">
            <v>0</v>
          </cell>
          <cell r="N225">
            <v>0</v>
          </cell>
          <cell r="Q225">
            <v>0</v>
          </cell>
          <cell r="R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E14" sqref="E14"/>
    </sheetView>
  </sheetViews>
  <sheetFormatPr baseColWidth="10" defaultColWidth="15.7109375" defaultRowHeight="12.75" x14ac:dyDescent="0.2"/>
  <cols>
    <col min="1" max="1" width="5.7109375" style="1" customWidth="1"/>
    <col min="2" max="11" width="15.7109375" style="4"/>
    <col min="12" max="12" width="15.7109375" style="3"/>
    <col min="13" max="16384" width="15.7109375" style="4"/>
  </cols>
  <sheetData>
    <row r="1" spans="1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x14ac:dyDescent="0.2">
      <c r="A4" s="1"/>
    </row>
    <row r="5" spans="1:11" s="3" customFormat="1" x14ac:dyDescent="0.2">
      <c r="A5" s="1"/>
      <c r="C5" s="5" t="s">
        <v>3</v>
      </c>
      <c r="D5" s="6" t="s">
        <v>4</v>
      </c>
      <c r="E5" s="6"/>
      <c r="F5" s="7"/>
      <c r="G5" s="7"/>
      <c r="H5" s="6"/>
      <c r="I5" s="6"/>
      <c r="J5" s="8"/>
    </row>
    <row r="6" spans="1:11" s="3" customFormat="1" x14ac:dyDescent="0.2">
      <c r="A6" s="1"/>
    </row>
    <row r="7" spans="1:11" x14ac:dyDescent="0.2">
      <c r="B7" s="9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1" ht="25.5" x14ac:dyDescent="0.2">
      <c r="B8" s="12"/>
      <c r="C8" s="13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1"/>
    </row>
    <row r="9" spans="1:11" x14ac:dyDescent="0.2">
      <c r="B9" s="15"/>
      <c r="C9" s="16"/>
      <c r="D9" s="14">
        <v>1</v>
      </c>
      <c r="E9" s="14">
        <v>2</v>
      </c>
      <c r="F9" s="14" t="s">
        <v>15</v>
      </c>
      <c r="G9" s="14">
        <v>4</v>
      </c>
      <c r="H9" s="14">
        <v>5</v>
      </c>
      <c r="I9" s="14">
        <v>6</v>
      </c>
      <c r="J9" s="14">
        <v>7</v>
      </c>
      <c r="K9" s="14" t="s">
        <v>16</v>
      </c>
    </row>
    <row r="10" spans="1:11" x14ac:dyDescent="0.2">
      <c r="B10" s="17"/>
      <c r="C10" s="18"/>
      <c r="D10" s="19"/>
      <c r="E10" s="19"/>
      <c r="F10" s="19"/>
      <c r="G10" s="19"/>
      <c r="H10" s="19"/>
      <c r="I10" s="19"/>
      <c r="J10" s="19"/>
      <c r="K10" s="19"/>
    </row>
    <row r="11" spans="1:11" x14ac:dyDescent="0.2">
      <c r="A11" s="1">
        <v>1</v>
      </c>
      <c r="B11" s="20"/>
      <c r="C11" s="21" t="s">
        <v>17</v>
      </c>
      <c r="D11" s="22">
        <f>+SUMIF([1]EGRESOS!D:D,A11,[1]EGRESOS!J:J)</f>
        <v>78472224.840000004</v>
      </c>
      <c r="E11" s="22">
        <f>+SUMIF([1]EGRESOS!D:D,A11,[1]EGRESOS!K:K)</f>
        <v>8232133</v>
      </c>
      <c r="F11" s="22">
        <f>+D11+E11</f>
        <v>86704357.840000004</v>
      </c>
      <c r="G11" s="22">
        <f>+SUMIF([1]EGRESOS!D:D,A11,[1]EGRESOS!L:L)</f>
        <v>48310260.32</v>
      </c>
      <c r="H11" s="22">
        <f>+SUMIF([1]EGRESOS!D:D,A11,[1]EGRESOS!N:N)</f>
        <v>48310260.32</v>
      </c>
      <c r="I11" s="22">
        <f>+SUMIF([1]EGRESOS!D:D,A11,[1]EGRESOS!Q:Q)</f>
        <v>47428925.510000013</v>
      </c>
      <c r="J11" s="22">
        <f>+SUMIF([1]EGRESOS!D:D,A11,[1]EGRESOS!R:R)</f>
        <v>47428925.510000013</v>
      </c>
      <c r="K11" s="22">
        <f>+F11-H11</f>
        <v>38394097.520000003</v>
      </c>
    </row>
    <row r="12" spans="1:11" x14ac:dyDescent="0.2">
      <c r="B12" s="20"/>
      <c r="C12" s="23"/>
      <c r="D12" s="24"/>
      <c r="E12" s="24"/>
      <c r="F12" s="24"/>
      <c r="G12" s="24"/>
      <c r="H12" s="24"/>
      <c r="I12" s="24"/>
      <c r="J12" s="24"/>
      <c r="K12" s="24"/>
    </row>
    <row r="13" spans="1:11" x14ac:dyDescent="0.2">
      <c r="A13" s="1">
        <v>2</v>
      </c>
      <c r="B13" s="25"/>
      <c r="C13" s="21" t="s">
        <v>18</v>
      </c>
      <c r="D13" s="22">
        <f>+SUMIF([1]EGRESOS!D:D,A13,[1]EGRESOS!J:J)</f>
        <v>126182649.96999997</v>
      </c>
      <c r="E13" s="22">
        <f>+SUMIF([1]EGRESOS!D:D,A13,[1]EGRESOS!K:K)</f>
        <v>311820217.18999994</v>
      </c>
      <c r="F13" s="22">
        <f>+D13+E13</f>
        <v>438002867.15999991</v>
      </c>
      <c r="G13" s="22">
        <f>+SUMIF([1]EGRESOS!D:D,A13,[1]EGRESOS!L:L)</f>
        <v>185051968.03</v>
      </c>
      <c r="H13" s="22">
        <f>+SUMIF([1]EGRESOS!D:D,A13,[1]EGRESOS!N:N)</f>
        <v>185051968.03</v>
      </c>
      <c r="I13" s="22">
        <f>+SUMIF([1]EGRESOS!D:D,A13,[1]EGRESOS!Q:Q)</f>
        <v>162145184.12</v>
      </c>
      <c r="J13" s="22">
        <f>+SUMIF([1]EGRESOS!D:D,A13,[1]EGRESOS!R:R)</f>
        <v>162145184.12</v>
      </c>
      <c r="K13" s="22">
        <f>+F13-H13</f>
        <v>252950899.12999991</v>
      </c>
    </row>
    <row r="14" spans="1:11" x14ac:dyDescent="0.2">
      <c r="B14" s="20"/>
      <c r="C14" s="23"/>
      <c r="D14" s="24"/>
      <c r="E14" s="24"/>
      <c r="F14" s="24"/>
      <c r="G14" s="24"/>
      <c r="H14" s="24"/>
      <c r="I14" s="24"/>
      <c r="J14" s="24"/>
      <c r="K14" s="24"/>
    </row>
    <row r="15" spans="1:11" ht="25.5" x14ac:dyDescent="0.2">
      <c r="B15" s="25"/>
      <c r="C15" s="21" t="s">
        <v>19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x14ac:dyDescent="0.2">
      <c r="B16" s="26"/>
      <c r="C16" s="27"/>
      <c r="D16" s="28"/>
      <c r="E16" s="28"/>
      <c r="F16" s="28"/>
      <c r="G16" s="28"/>
      <c r="H16" s="28"/>
      <c r="I16" s="28"/>
      <c r="J16" s="28"/>
      <c r="K16" s="28"/>
    </row>
    <row r="17" spans="1:12" s="32" customFormat="1" x14ac:dyDescent="0.2">
      <c r="A17" s="29"/>
      <c r="B17" s="26"/>
      <c r="C17" s="27" t="s">
        <v>20</v>
      </c>
      <c r="D17" s="30">
        <f>+D11+D13+D15</f>
        <v>204654874.80999997</v>
      </c>
      <c r="E17" s="30">
        <f t="shared" ref="E17:K17" si="0">+E11+E13+E15</f>
        <v>320052350.18999994</v>
      </c>
      <c r="F17" s="30">
        <f t="shared" si="0"/>
        <v>524707224.99999988</v>
      </c>
      <c r="G17" s="30">
        <f t="shared" si="0"/>
        <v>233362228.34999999</v>
      </c>
      <c r="H17" s="30">
        <f t="shared" si="0"/>
        <v>233362228.34999999</v>
      </c>
      <c r="I17" s="30">
        <f t="shared" si="0"/>
        <v>209574109.63000003</v>
      </c>
      <c r="J17" s="30">
        <f t="shared" si="0"/>
        <v>209574109.63000003</v>
      </c>
      <c r="K17" s="30">
        <f t="shared" si="0"/>
        <v>291344996.64999992</v>
      </c>
      <c r="L17" s="31"/>
    </row>
    <row r="18" spans="1:12" s="3" customFormat="1" x14ac:dyDescent="0.2">
      <c r="A18" s="1"/>
    </row>
    <row r="19" spans="1:12" x14ac:dyDescent="0.2">
      <c r="C19" s="33" t="s">
        <v>21</v>
      </c>
    </row>
    <row r="20" spans="1:12" x14ac:dyDescent="0.2">
      <c r="D20" s="34" t="str">
        <f>IF(D17=[1]CAdmon!D22," ","ERROR")</f>
        <v xml:space="preserve"> </v>
      </c>
      <c r="E20" s="34" t="str">
        <f>IF(E17=[1]CAdmon!E22," ","ERROR")</f>
        <v xml:space="preserve"> </v>
      </c>
      <c r="F20" s="34" t="str">
        <f>IF(F17=[1]CAdmon!F22," ","ERROR")</f>
        <v xml:space="preserve"> </v>
      </c>
      <c r="G20" s="34"/>
      <c r="H20" s="34" t="str">
        <f>IF(H17=[1]CAdmon!H22," ","ERROR")</f>
        <v xml:space="preserve"> </v>
      </c>
      <c r="I20" s="34"/>
      <c r="J20" s="34" t="str">
        <f>IF(J17=[1]CAdmon!J22," ","ERROR")</f>
        <v xml:space="preserve"> </v>
      </c>
      <c r="K20" s="34" t="str">
        <f>IF(K17=[1]CAdmon!K22," ","ERROR")</f>
        <v xml:space="preserve"> </v>
      </c>
    </row>
    <row r="21" spans="1:12" x14ac:dyDescent="0.2">
      <c r="C21" s="35"/>
    </row>
    <row r="22" spans="1:12" x14ac:dyDescent="0.2">
      <c r="C22" s="36" t="s">
        <v>22</v>
      </c>
      <c r="D22" s="36"/>
      <c r="G22" s="36" t="s">
        <v>23</v>
      </c>
      <c r="H22" s="36"/>
      <c r="I22" s="36"/>
      <c r="J22" s="36"/>
      <c r="K22" s="37"/>
    </row>
    <row r="23" spans="1:12" x14ac:dyDescent="0.2">
      <c r="C23" s="38" t="s">
        <v>24</v>
      </c>
      <c r="D23" s="38"/>
      <c r="G23" s="38" t="s">
        <v>25</v>
      </c>
      <c r="H23" s="38"/>
      <c r="I23" s="38"/>
      <c r="J23" s="38"/>
      <c r="K23" s="39"/>
    </row>
  </sheetData>
  <mergeCells count="10">
    <mergeCell ref="C22:D22"/>
    <mergeCell ref="G22:J22"/>
    <mergeCell ref="C23:D23"/>
    <mergeCell ref="G23:J23"/>
    <mergeCell ref="B1:K1"/>
    <mergeCell ref="B2:K2"/>
    <mergeCell ref="B3:K3"/>
    <mergeCell ref="B7:C9"/>
    <mergeCell ref="D7:J7"/>
    <mergeCell ref="K7:K8"/>
  </mergeCells>
  <pageMargins left="0.70866141732283472" right="0.70866141732283472" top="0.74803149606299213" bottom="0.74803149606299213" header="0.31496062992125984" footer="0.31496062992125984"/>
  <pageSetup scale="6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2017-07-05T16:44:12Z</cp:lastPrinted>
  <dcterms:created xsi:type="dcterms:W3CDTF">2017-07-05T16:42:45Z</dcterms:created>
  <dcterms:modified xsi:type="dcterms:W3CDTF">2017-07-05T16:44:23Z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