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Py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Q13" i="1"/>
  <c r="Q15" i="1" s="1"/>
  <c r="P13" i="1"/>
  <c r="P15" i="1" s="1"/>
  <c r="J13" i="1"/>
  <c r="O13" i="1" s="1"/>
  <c r="N11" i="1"/>
  <c r="M11" i="1"/>
  <c r="L11" i="1"/>
  <c r="Q11" i="1" s="1"/>
  <c r="K11" i="1"/>
  <c r="J11" i="1"/>
  <c r="I11" i="1"/>
  <c r="H11" i="1"/>
  <c r="G11" i="1"/>
  <c r="O11" i="1" l="1"/>
  <c r="O15" i="1"/>
  <c r="P1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<sst xmlns="http://schemas.openxmlformats.org/spreadsheetml/2006/main" count="33" uniqueCount="33">
  <si>
    <t>PROGRAMAS Y PROYECTOS DE INVERSIÓN</t>
  </si>
  <si>
    <t>Del 1 de Enero al 30 de Junio 2015</t>
  </si>
  <si>
    <t>Ente Público:</t>
  </si>
  <si>
    <t>Guanajato Puerto 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</si>
  <si>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</si>
  <si>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</si>
  <si>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</si>
  <si>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</si>
  <si>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</si>
  <si>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</si>
  <si>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</si>
  <si>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</si>
  <si>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</si>
  <si>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</si>
  <si>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</si>
  <si>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</si>
  <si>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</si>
  <si>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</si>
  <si>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</si>
  <si>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</si>
  <si>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</si>
  <si>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</si>
  <si>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</si>
  <si>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</si>
  <si>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</si>
  <si>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</si>
  <si>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</si>
  <si>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</si>
  <si>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Total del Gasto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</si>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</sst>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right" vertical="center" wrapText="1"/>
    </xf>
    <xf numFmtId="43" fontId="7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left" vertical="center" wrapText="1" indent="3"/>
    </xf>
    <xf numFmtId="0" fontId="7" fillId="2" borderId="8" xfId="0" applyFont="1" applyFill="1" applyBorder="1" applyAlignment="1">
      <alignment horizontal="left" vertical="center" wrapText="1" indent="3"/>
    </xf>
    <xf numFmtId="0" fontId="7" fillId="2" borderId="15" xfId="0" applyFont="1" applyFill="1" applyBorder="1" applyAlignment="1">
      <alignment horizontal="right" vertical="center" wrapText="1"/>
    </xf>
    <xf numFmtId="43" fontId="7" fillId="2" borderId="1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38100</xdr:rowOff>
    </xdr:from>
    <xdr:to>
      <xdr:col>3</xdr:col>
      <xdr:colOff>1000125</xdr:colOff>
      <xdr:row>5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38100"/>
          <a:ext cx="10096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2"/>
  <sheetViews>
    <sheetView showGridLines="0" tabSelected="1" topLeftCell="D1" workbookViewId="0">
      <selection activeCell="J13" sqref="J13"/>
    </sheetView>
  </sheetViews>
  <sheetFormatPr baseColWidth="10" defaultRowHeight="12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140625" style="3" bestFit="1" customWidth="1"/>
    <col min="9" max="9" width="13.140625" style="3" bestFit="1" customWidth="1"/>
    <col min="10" max="10" width="14.140625" style="3" bestFit="1" customWidth="1"/>
    <col min="11" max="14" width="13.140625" style="3" bestFit="1" customWidth="1"/>
    <col min="15" max="15" width="14.140625" style="3" bestFit="1" customWidth="1"/>
    <col min="16" max="16" width="10.140625" style="1" bestFit="1" customWidth="1"/>
    <col min="17" max="17" width="10.140625" style="3" bestFit="1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1:17" ht="24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1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1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1:17" x14ac:dyDescent="0.2">
      <c r="B11" s="42"/>
      <c r="C11" s="43"/>
      <c r="D11" s="44"/>
      <c r="E11" s="45"/>
      <c r="F11" s="45"/>
      <c r="G11" s="45">
        <f>+G12+G13</f>
        <v>101</v>
      </c>
      <c r="H11" s="46">
        <f>+H13</f>
        <v>415128825.70999998</v>
      </c>
      <c r="I11" s="46">
        <f t="shared" ref="I11:N11" si="0">+I13</f>
        <v>22986952.289999999</v>
      </c>
      <c r="J11" s="46">
        <f t="shared" si="0"/>
        <v>438115778</v>
      </c>
      <c r="K11" s="46">
        <f t="shared" si="0"/>
        <v>71620605.019999996</v>
      </c>
      <c r="L11" s="46">
        <f t="shared" si="0"/>
        <v>65480232.329999991</v>
      </c>
      <c r="M11" s="46">
        <f t="shared" si="0"/>
        <v>64091712.959999986</v>
      </c>
      <c r="N11" s="46">
        <f t="shared" si="0"/>
        <v>64091712.959999986</v>
      </c>
      <c r="O11" s="46">
        <f>+O13</f>
        <v>372635545.67000002</v>
      </c>
      <c r="P11" s="47">
        <f>L11/H11</f>
        <v>0.15773472781132059</v>
      </c>
      <c r="Q11" s="48">
        <f>L11/J11</f>
        <v>0.14945874040172091</v>
      </c>
    </row>
    <row r="12" spans="1:17" x14ac:dyDescent="0.2">
      <c r="B12" s="42"/>
      <c r="C12" s="49"/>
      <c r="D12" s="50" t="s">
        <v>24</v>
      </c>
      <c r="E12" s="38"/>
      <c r="F12" s="38"/>
      <c r="G12" s="39"/>
      <c r="H12" s="51"/>
      <c r="I12" s="51"/>
      <c r="J12" s="51"/>
      <c r="K12" s="51"/>
      <c r="L12" s="51"/>
      <c r="M12" s="51"/>
      <c r="N12" s="51"/>
      <c r="O12" s="51"/>
      <c r="P12" s="47"/>
      <c r="Q12" s="48"/>
    </row>
    <row r="13" spans="1:17" x14ac:dyDescent="0.2">
      <c r="B13" s="42"/>
      <c r="C13" s="49"/>
      <c r="D13" s="50"/>
      <c r="E13" s="38" t="s">
        <v>25</v>
      </c>
      <c r="F13" s="38" t="s">
        <v>26</v>
      </c>
      <c r="G13" s="52" t="s">
        <v>27</v>
      </c>
      <c r="H13" s="53">
        <v>415128825.70999998</v>
      </c>
      <c r="I13" s="53">
        <v>22986952.289999999</v>
      </c>
      <c r="J13" s="51">
        <f>+H13+I13</f>
        <v>438115778</v>
      </c>
      <c r="K13" s="53">
        <v>71620605.019999996</v>
      </c>
      <c r="L13" s="53">
        <v>65480232.329999991</v>
      </c>
      <c r="M13" s="53">
        <v>64091712.959999986</v>
      </c>
      <c r="N13" s="53">
        <v>64091712.959999986</v>
      </c>
      <c r="O13" s="53">
        <f>+J13-L13</f>
        <v>372635545.67000002</v>
      </c>
      <c r="P13" s="47">
        <f>L13/H13</f>
        <v>0.15773472781132059</v>
      </c>
      <c r="Q13" s="48">
        <f t="shared" ref="Q13" si="1">L13/J13</f>
        <v>0.14945874040172091</v>
      </c>
    </row>
    <row r="14" spans="1:17" x14ac:dyDescent="0.2">
      <c r="B14" s="54"/>
      <c r="C14" s="55"/>
      <c r="D14" s="56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47"/>
      <c r="Q14" s="48"/>
    </row>
    <row r="15" spans="1:17" s="65" customFormat="1" x14ac:dyDescent="0.2">
      <c r="A15" s="59"/>
      <c r="B15" s="60"/>
      <c r="C15" s="61" t="s">
        <v>28</v>
      </c>
      <c r="D15" s="62"/>
      <c r="E15" s="63">
        <v>0</v>
      </c>
      <c r="F15" s="63">
        <v>0</v>
      </c>
      <c r="G15" s="63">
        <v>0</v>
      </c>
      <c r="H15" s="64">
        <f>+H13</f>
        <v>415128825.70999998</v>
      </c>
      <c r="I15" s="64">
        <f t="shared" ref="I15:Q15" si="2">+I13</f>
        <v>22986952.289999999</v>
      </c>
      <c r="J15" s="64">
        <f t="shared" si="2"/>
        <v>438115778</v>
      </c>
      <c r="K15" s="64">
        <f t="shared" si="2"/>
        <v>71620605.019999996</v>
      </c>
      <c r="L15" s="64">
        <f t="shared" si="2"/>
        <v>65480232.329999991</v>
      </c>
      <c r="M15" s="64">
        <f t="shared" si="2"/>
        <v>64091712.959999986</v>
      </c>
      <c r="N15" s="64">
        <f t="shared" si="2"/>
        <v>64091712.959999986</v>
      </c>
      <c r="O15" s="64">
        <f t="shared" si="2"/>
        <v>372635545.67000002</v>
      </c>
      <c r="P15" s="64">
        <f t="shared" si="2"/>
        <v>0.15773472781132059</v>
      </c>
      <c r="Q15" s="64">
        <f t="shared" si="2"/>
        <v>0.14945874040172091</v>
      </c>
    </row>
    <row r="16" spans="1:17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">
      <c r="B17" s="66"/>
      <c r="G17" s="1"/>
      <c r="H17" s="1"/>
      <c r="I17" s="1"/>
      <c r="J17" s="1"/>
      <c r="K17" s="1"/>
      <c r="L17" s="1"/>
      <c r="M17" s="1"/>
      <c r="N17" s="1"/>
      <c r="O17" s="1"/>
    </row>
    <row r="20" spans="2:15" x14ac:dyDescent="0.2">
      <c r="D20" s="67"/>
      <c r="H20" s="68"/>
      <c r="I20" s="68"/>
      <c r="J20" s="68"/>
      <c r="M20" s="68"/>
      <c r="N20" s="68"/>
      <c r="O20" s="68"/>
    </row>
    <row r="21" spans="2:15" x14ac:dyDescent="0.2">
      <c r="D21" s="69" t="s">
        <v>29</v>
      </c>
      <c r="H21" s="70" t="s">
        <v>30</v>
      </c>
      <c r="I21" s="70"/>
      <c r="J21" s="70"/>
      <c r="K21" s="71"/>
      <c r="L21" s="71"/>
      <c r="M21" s="70"/>
      <c r="N21" s="70"/>
      <c r="O21" s="70"/>
    </row>
    <row r="22" spans="2:15" x14ac:dyDescent="0.2">
      <c r="D22" s="69" t="s">
        <v>31</v>
      </c>
      <c r="H22" s="72" t="s">
        <v>32</v>
      </c>
      <c r="I22" s="72"/>
      <c r="J22" s="72"/>
      <c r="K22" s="72"/>
      <c r="L22" s="72"/>
      <c r="M22" s="72"/>
      <c r="N22" s="72"/>
      <c r="O22" s="72"/>
    </row>
  </sheetData>
  <mergeCells count="14">
    <mergeCell ref="P7:Q7"/>
    <mergeCell ref="B10:D10"/>
    <mergeCell ref="C11:D11"/>
    <mergeCell ref="C15:D15"/>
    <mergeCell ref="H21:O21"/>
    <mergeCell ref="H22:O22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2017-07-11T22:09:09Z</cp:lastPrinted>
  <dcterms:created xsi:type="dcterms:W3CDTF">2017-07-11T22:08:41Z</dcterms:created>
  <dcterms:modified xsi:type="dcterms:W3CDTF">2017-07-11T22:09:17Z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