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A" sheetId="1" r:id="rId1"/>
  </sheets>
  <externalReferences>
    <externalReference r:id="rId2"/>
  </externalReferences>
  <definedNames>
    <definedName name="_xlnm.Print_Area" localSheetId="0">EA!$A$1:$K$61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I50" i="1" s="1"/>
  <c r="J11" i="1"/>
  <c r="J50" i="1" s="1"/>
  <c r="I11" i="1"/>
  <c r="E11" i="1"/>
  <c r="E32" i="1" s="1"/>
  <c r="J52" i="1" s="1"/>
  <c r="D11" i="1"/>
  <c r="D32" i="1" s="1"/>
  <c r="I52" i="1" s="1"/>
  <c r="F5" i="1"/>
</calcChain>
</file>

<file path=xl/sharedStrings.xml><?xml version="1.0" encoding="utf-8"?>
<sst xmlns="http://schemas.openxmlformats.org/spreadsheetml/2006/main" count="67" uniqueCount="65">
  <si>
    <t>ESTADO DE ACTIVIDADES</t>
  </si>
  <si>
    <t>Del 01 de Enero al 30 de Junio del 2015 y 2014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</si>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</sst>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%20(Junio)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5">
          <cell r="E5" t="str">
            <v>GUANAJUATO PUERTO INTERIOR,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showRuler="0" topLeftCell="A6" zoomScale="90" zoomScaleNormal="90" zoomScalePageLayoutView="70" workbookViewId="0">
      <selection activeCell="I34" sqref="I34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tr">
        <f>+[1]ESF!E5</f>
        <v>GUANAJUATO PUERTO INTERIOR, S.A. DE C.V.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4</v>
      </c>
      <c r="C8" s="20"/>
      <c r="D8" s="21">
        <v>2015</v>
      </c>
      <c r="E8" s="21">
        <v>2014</v>
      </c>
      <c r="F8" s="22"/>
      <c r="G8" s="20" t="s">
        <v>4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5</v>
      </c>
      <c r="C10" s="30"/>
      <c r="D10" s="31"/>
      <c r="E10" s="31"/>
      <c r="F10" s="32"/>
      <c r="G10" s="30" t="s">
        <v>6</v>
      </c>
      <c r="H10" s="30"/>
      <c r="I10" s="31"/>
      <c r="J10" s="31"/>
      <c r="K10" s="33"/>
    </row>
    <row r="11" spans="1:11" x14ac:dyDescent="0.2">
      <c r="A11" s="35"/>
      <c r="B11" s="36" t="s">
        <v>7</v>
      </c>
      <c r="C11" s="36"/>
      <c r="D11" s="37">
        <f>SUM(D12:D19)</f>
        <v>73987690.510000005</v>
      </c>
      <c r="E11" s="37">
        <f>SUM(E12:E19)</f>
        <v>126648946.66</v>
      </c>
      <c r="F11" s="32"/>
      <c r="G11" s="30" t="s">
        <v>8</v>
      </c>
      <c r="H11" s="30"/>
      <c r="I11" s="37">
        <f>SUM(I12:I14)</f>
        <v>35892090.210000001</v>
      </c>
      <c r="J11" s="37">
        <f>SUM(J12:J14)</f>
        <v>24723653.630000003</v>
      </c>
      <c r="K11" s="38"/>
    </row>
    <row r="12" spans="1:11" x14ac:dyDescent="0.2">
      <c r="A12" s="39"/>
      <c r="B12" s="40" t="s">
        <v>9</v>
      </c>
      <c r="C12" s="40"/>
      <c r="D12" s="41">
        <v>0</v>
      </c>
      <c r="E12" s="41">
        <v>0</v>
      </c>
      <c r="F12" s="32"/>
      <c r="G12" s="40" t="s">
        <v>10</v>
      </c>
      <c r="H12" s="40"/>
      <c r="I12" s="41">
        <v>734481.59</v>
      </c>
      <c r="J12" s="41">
        <v>763310.73</v>
      </c>
      <c r="K12" s="38"/>
    </row>
    <row r="13" spans="1:11" x14ac:dyDescent="0.2">
      <c r="A13" s="39"/>
      <c r="B13" s="40" t="s">
        <v>11</v>
      </c>
      <c r="C13" s="40"/>
      <c r="D13" s="41">
        <v>0</v>
      </c>
      <c r="E13" s="41">
        <v>0</v>
      </c>
      <c r="F13" s="32"/>
      <c r="G13" s="40" t="s">
        <v>12</v>
      </c>
      <c r="H13" s="40"/>
      <c r="I13" s="41">
        <v>349059.18</v>
      </c>
      <c r="J13" s="41">
        <v>729778.12</v>
      </c>
      <c r="K13" s="38"/>
    </row>
    <row r="14" spans="1:11" ht="12" customHeight="1" x14ac:dyDescent="0.2">
      <c r="A14" s="39"/>
      <c r="B14" s="40" t="s">
        <v>13</v>
      </c>
      <c r="C14" s="40"/>
      <c r="D14" s="41">
        <v>0</v>
      </c>
      <c r="E14" s="41">
        <v>0</v>
      </c>
      <c r="F14" s="32"/>
      <c r="G14" s="40" t="s">
        <v>14</v>
      </c>
      <c r="H14" s="40"/>
      <c r="I14" s="41">
        <v>34808549.439999998</v>
      </c>
      <c r="J14" s="41">
        <v>23230564.780000001</v>
      </c>
      <c r="K14" s="38"/>
    </row>
    <row r="15" spans="1:11" x14ac:dyDescent="0.2">
      <c r="A15" s="39"/>
      <c r="B15" s="40" t="s">
        <v>15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16</v>
      </c>
      <c r="C16" s="40"/>
      <c r="D16" s="41">
        <v>0</v>
      </c>
      <c r="E16" s="41">
        <v>0</v>
      </c>
      <c r="F16" s="32"/>
      <c r="G16" s="30" t="s">
        <v>17</v>
      </c>
      <c r="H16" s="30"/>
      <c r="I16" s="37">
        <f>SUM(I17:I25)</f>
        <v>0</v>
      </c>
      <c r="J16" s="37">
        <f>SUM(J17:J25)</f>
        <v>0</v>
      </c>
      <c r="K16" s="38"/>
    </row>
    <row r="17" spans="1:11" x14ac:dyDescent="0.2">
      <c r="A17" s="39"/>
      <c r="B17" s="40" t="s">
        <v>18</v>
      </c>
      <c r="C17" s="40"/>
      <c r="D17" s="41">
        <v>0</v>
      </c>
      <c r="E17" s="41">
        <v>0</v>
      </c>
      <c r="F17" s="32"/>
      <c r="G17" s="40" t="s">
        <v>19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20</v>
      </c>
      <c r="C18" s="40"/>
      <c r="D18" s="41">
        <v>73987690.510000005</v>
      </c>
      <c r="E18" s="41">
        <v>126648946.66</v>
      </c>
      <c r="F18" s="32"/>
      <c r="G18" s="40" t="s">
        <v>21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22</v>
      </c>
      <c r="C19" s="45"/>
      <c r="D19" s="41">
        <v>0</v>
      </c>
      <c r="E19" s="41">
        <v>0</v>
      </c>
      <c r="F19" s="32"/>
      <c r="G19" s="40" t="s">
        <v>23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24</v>
      </c>
      <c r="H20" s="40"/>
      <c r="I20" s="41">
        <v>0</v>
      </c>
      <c r="J20" s="41">
        <v>0</v>
      </c>
      <c r="K20" s="38"/>
    </row>
    <row r="21" spans="1:11" ht="29.25" customHeight="1" x14ac:dyDescent="0.2">
      <c r="A21" s="35"/>
      <c r="B21" s="36" t="s">
        <v>25</v>
      </c>
      <c r="C21" s="36"/>
      <c r="D21" s="37">
        <f>SUM(D22:D23)</f>
        <v>0</v>
      </c>
      <c r="E21" s="37">
        <f>SUM(E22:E23)</f>
        <v>0</v>
      </c>
      <c r="F21" s="32"/>
      <c r="G21" s="40" t="s">
        <v>26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27</v>
      </c>
      <c r="C22" s="40"/>
      <c r="D22" s="46">
        <v>0</v>
      </c>
      <c r="E22" s="46">
        <v>0</v>
      </c>
      <c r="F22" s="32"/>
      <c r="G22" s="40" t="s">
        <v>28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29</v>
      </c>
      <c r="C23" s="40"/>
      <c r="D23" s="41">
        <v>0</v>
      </c>
      <c r="E23" s="41">
        <v>0</v>
      </c>
      <c r="F23" s="32"/>
      <c r="G23" s="40" t="s">
        <v>30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31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32</v>
      </c>
      <c r="C25" s="36"/>
      <c r="D25" s="37">
        <f>SUM(D26:D30)</f>
        <v>18406686.850000001</v>
      </c>
      <c r="E25" s="37">
        <f>SUM(E26:E30)</f>
        <v>14847254.130000001</v>
      </c>
      <c r="F25" s="32"/>
      <c r="G25" s="40" t="s">
        <v>33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34</v>
      </c>
      <c r="C26" s="40"/>
      <c r="D26" s="41">
        <v>6239540.2000000002</v>
      </c>
      <c r="E26" s="41">
        <v>2028688.47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35</v>
      </c>
      <c r="C27" s="40"/>
      <c r="D27" s="41">
        <v>0</v>
      </c>
      <c r="E27" s="41">
        <v>0</v>
      </c>
      <c r="F27" s="32"/>
      <c r="G27" s="36" t="s">
        <v>27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36</v>
      </c>
      <c r="C28" s="45"/>
      <c r="D28" s="41">
        <v>0</v>
      </c>
      <c r="E28" s="41">
        <v>0</v>
      </c>
      <c r="F28" s="32"/>
      <c r="G28" s="40" t="s">
        <v>37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38</v>
      </c>
      <c r="C29" s="40"/>
      <c r="D29" s="41">
        <v>0</v>
      </c>
      <c r="E29" s="41">
        <v>0</v>
      </c>
      <c r="F29" s="32"/>
      <c r="G29" s="40" t="s">
        <v>39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40</v>
      </c>
      <c r="C30" s="40"/>
      <c r="D30" s="41">
        <v>12167146.65</v>
      </c>
      <c r="E30" s="41">
        <v>12818565.66</v>
      </c>
      <c r="F30" s="32"/>
      <c r="G30" s="40" t="s">
        <v>41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7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8"/>
      <c r="B32" s="49" t="s">
        <v>42</v>
      </c>
      <c r="C32" s="49"/>
      <c r="D32" s="50">
        <f>D11+D21+D25</f>
        <v>92394377.360000014</v>
      </c>
      <c r="E32" s="50">
        <f>E11+E21+E25</f>
        <v>141496200.78999999</v>
      </c>
      <c r="F32" s="51"/>
      <c r="G32" s="30" t="s">
        <v>43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44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45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46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47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48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49</v>
      </c>
      <c r="H39" s="36"/>
      <c r="I39" s="52">
        <f>SUM(I40:I45)</f>
        <v>54613868.149999991</v>
      </c>
      <c r="J39" s="52">
        <f>SUM(J40:J45)</f>
        <v>135240530.29000002</v>
      </c>
      <c r="K39" s="38"/>
    </row>
    <row r="40" spans="1:11" ht="26.25" customHeight="1" x14ac:dyDescent="0.2">
      <c r="A40" s="53"/>
      <c r="B40" s="32"/>
      <c r="C40" s="32"/>
      <c r="D40" s="32"/>
      <c r="E40" s="32"/>
      <c r="F40" s="32"/>
      <c r="G40" s="45" t="s">
        <v>50</v>
      </c>
      <c r="H40" s="45"/>
      <c r="I40" s="41">
        <v>4879499.2699999996</v>
      </c>
      <c r="J40" s="41">
        <v>4363949.4000000004</v>
      </c>
      <c r="K40" s="38"/>
    </row>
    <row r="41" spans="1:11" x14ac:dyDescent="0.2">
      <c r="A41" s="53"/>
      <c r="B41" s="32"/>
      <c r="C41" s="32"/>
      <c r="D41" s="32"/>
      <c r="E41" s="32"/>
      <c r="F41" s="32"/>
      <c r="G41" s="40" t="s">
        <v>51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52</v>
      </c>
      <c r="H42" s="40"/>
      <c r="I42" s="41">
        <v>40872333.579999998</v>
      </c>
      <c r="J42" s="41">
        <v>111948298.51000001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5" t="s">
        <v>53</v>
      </c>
      <c r="H43" s="45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54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55</v>
      </c>
      <c r="H45" s="40"/>
      <c r="I45" s="41">
        <v>8862035.3000000007</v>
      </c>
      <c r="J45" s="41">
        <v>18928282.379999999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56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57</v>
      </c>
      <c r="H48" s="40"/>
      <c r="I48" s="41">
        <v>0</v>
      </c>
      <c r="J48" s="41">
        <v>0</v>
      </c>
      <c r="K48" s="38"/>
    </row>
    <row r="49" spans="1:11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1" x14ac:dyDescent="0.2">
      <c r="A50" s="53"/>
      <c r="B50" s="32"/>
      <c r="C50" s="32"/>
      <c r="D50" s="32"/>
      <c r="E50" s="32"/>
      <c r="F50" s="32"/>
      <c r="G50" s="49" t="s">
        <v>58</v>
      </c>
      <c r="H50" s="49"/>
      <c r="I50" s="54">
        <f>I11+I16+I27+I32+I39+I47</f>
        <v>90505958.359999985</v>
      </c>
      <c r="J50" s="54">
        <f>J11+J16+J27+J32+J39+J47</f>
        <v>159964183.92000002</v>
      </c>
      <c r="K50" s="55"/>
    </row>
    <row r="51" spans="1:11" x14ac:dyDescent="0.2">
      <c r="A51" s="53"/>
      <c r="B51" s="32"/>
      <c r="C51" s="32"/>
      <c r="D51" s="32"/>
      <c r="E51" s="32"/>
      <c r="F51" s="32"/>
      <c r="G51" s="56"/>
      <c r="H51" s="56"/>
      <c r="I51" s="44"/>
      <c r="J51" s="44"/>
      <c r="K51" s="55"/>
    </row>
    <row r="52" spans="1:11" x14ac:dyDescent="0.2">
      <c r="A52" s="53"/>
      <c r="B52" s="32"/>
      <c r="C52" s="32"/>
      <c r="D52" s="32"/>
      <c r="E52" s="32"/>
      <c r="F52" s="32"/>
      <c r="G52" s="57" t="s">
        <v>59</v>
      </c>
      <c r="H52" s="57"/>
      <c r="I52" s="54">
        <f>D32-I50</f>
        <v>1888419.0000000298</v>
      </c>
      <c r="J52" s="54">
        <f>E32-J50</f>
        <v>-18467983.130000025</v>
      </c>
      <c r="K52" s="55"/>
    </row>
    <row r="53" spans="1:11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59"/>
      <c r="B55" s="62"/>
      <c r="C55" s="63"/>
      <c r="D55" s="64"/>
      <c r="E55" s="64"/>
      <c r="F55" s="59"/>
      <c r="G55" s="65"/>
      <c r="H55" s="66"/>
      <c r="I55" s="64"/>
      <c r="J55" s="64"/>
      <c r="K55" s="59"/>
    </row>
    <row r="56" spans="1:11" ht="6" customHeight="1" x14ac:dyDescent="0.2">
      <c r="A56" s="12"/>
      <c r="B56" s="43"/>
      <c r="C56" s="67"/>
      <c r="D56" s="68"/>
      <c r="E56" s="68"/>
      <c r="F56" s="12"/>
      <c r="G56" s="69"/>
      <c r="H56" s="70"/>
      <c r="I56" s="68"/>
      <c r="J56" s="68"/>
      <c r="K56" s="12"/>
    </row>
    <row r="57" spans="1:11" ht="15" customHeight="1" x14ac:dyDescent="0.2">
      <c r="A57" s="43" t="s">
        <v>60</v>
      </c>
      <c r="C57" s="43"/>
      <c r="D57" s="43"/>
      <c r="E57" s="43"/>
      <c r="F57" s="43"/>
      <c r="G57" s="43"/>
      <c r="H57" s="43"/>
      <c r="I57" s="43"/>
      <c r="J57" s="43"/>
    </row>
    <row r="58" spans="1:11" ht="9.75" customHeight="1" x14ac:dyDescent="0.2">
      <c r="B58" s="43"/>
      <c r="C58" s="67"/>
      <c r="D58" s="68"/>
      <c r="E58" s="68"/>
      <c r="G58" s="69"/>
      <c r="H58" s="67"/>
      <c r="I58" s="68"/>
      <c r="J58" s="68"/>
    </row>
    <row r="59" spans="1:11" ht="30" customHeight="1" x14ac:dyDescent="0.2">
      <c r="B59" s="43"/>
      <c r="C59" s="71"/>
      <c r="D59" s="71"/>
      <c r="E59" s="68"/>
      <c r="G59" s="72"/>
      <c r="H59" s="72"/>
      <c r="I59" s="68"/>
      <c r="J59" s="68"/>
    </row>
    <row r="60" spans="1:11" ht="14.1" customHeight="1" x14ac:dyDescent="0.2">
      <c r="B60" s="73"/>
      <c r="C60" s="74" t="s">
        <v>61</v>
      </c>
      <c r="D60" s="74"/>
      <c r="E60" s="68"/>
      <c r="F60" s="68"/>
      <c r="G60" s="74" t="s">
        <v>62</v>
      </c>
      <c r="H60" s="74"/>
      <c r="I60" s="75"/>
      <c r="J60" s="68"/>
    </row>
    <row r="61" spans="1:11" ht="14.1" customHeight="1" x14ac:dyDescent="0.2">
      <c r="B61" s="76"/>
      <c r="C61" s="77" t="s">
        <v>63</v>
      </c>
      <c r="D61" s="77"/>
      <c r="E61" s="78"/>
      <c r="F61" s="78"/>
      <c r="G61" s="77" t="s">
        <v>64</v>
      </c>
      <c r="H61" s="77"/>
      <c r="I61" s="75"/>
      <c r="J61" s="68"/>
    </row>
    <row r="62" spans="1:11" ht="9.9499999999999993" customHeight="1" x14ac:dyDescent="0.2">
      <c r="D62" s="79"/>
    </row>
    <row r="63" spans="1:11" x14ac:dyDescent="0.2">
      <c r="B63" s="12"/>
      <c r="C63" s="12"/>
      <c r="D63" s="79"/>
      <c r="E63" s="12"/>
      <c r="F63" s="12"/>
      <c r="G63" s="15"/>
      <c r="H63" s="15"/>
      <c r="I63" s="12"/>
      <c r="J63" s="12"/>
      <c r="K63" s="12"/>
    </row>
    <row r="64" spans="1:11" x14ac:dyDescent="0.2">
      <c r="D64" s="79"/>
    </row>
  </sheetData>
  <sheetProtection formatCells="0" selectLockedCells="1"/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2017-07-11T21:41:20Z</cp:lastPrinted>
  <dcterms:created xsi:type="dcterms:W3CDTF">2017-07-11T21:40:41Z</dcterms:created>
  <dcterms:modified xsi:type="dcterms:W3CDTF">2017-07-11T21:41:29Z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